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1360" windowHeight="7296" tabRatio="500" activeTab="1"/>
  </bookViews>
  <sheets>
    <sheet name="貸室申込（入力用）" sheetId="1" r:id="rId1"/>
    <sheet name="貸室申込(印字用)" sheetId="2" r:id="rId2"/>
    <sheet name="Sheet1" sheetId="3" r:id="rId3"/>
  </sheets>
  <definedNames>
    <definedName name="_xlnm.Print_Area" localSheetId="2">'Sheet1'!$A$1:$G$47</definedName>
    <definedName name="_xlnm.Print_Area" localSheetId="1">'貸室申込(印字用)'!$A$1:$H$83</definedName>
    <definedName name="_xlnm.Print_Area" localSheetId="0">'貸室申込（入力用）'!$A$1:$H$83</definedName>
  </definedNames>
  <calcPr fullCalcOnLoad="1"/>
</workbook>
</file>

<file path=xl/sharedStrings.xml><?xml version="1.0" encoding="utf-8"?>
<sst xmlns="http://schemas.openxmlformats.org/spreadsheetml/2006/main" count="441" uniqueCount="179">
  <si>
    <t>TEL 06-6697-6221  FAX 06-6697-6225</t>
  </si>
  <si>
    <t>大阪市立自然史博物館様</t>
  </si>
  <si>
    <t>（〒　　　　　-　　　　　　）</t>
  </si>
  <si>
    <t>入場料・受講料等の徴収　　　　　　有・無</t>
  </si>
  <si>
    <t>　　本</t>
  </si>
  <si>
    <t>　　本</t>
  </si>
  <si>
    <t>　　本</t>
  </si>
  <si>
    <t>室使用料　小計　　　　　　　　　　円　①</t>
  </si>
  <si>
    <t>※本市条例により、既納の使用料はお返しできませんのでご了承ください。</t>
  </si>
  <si>
    <t>使用予定人員（観客数含)　　　　　名</t>
  </si>
  <si>
    <t>品名</t>
  </si>
  <si>
    <t>料金</t>
  </si>
  <si>
    <t>午前：3,500円　午後：5,000円
全日：8,500円　</t>
  </si>
  <si>
    <t>午前・午後各１回につき2,200円</t>
  </si>
  <si>
    <t>午前・午後各１回につき1,900円</t>
  </si>
  <si>
    <t>午前・午後・全日</t>
  </si>
  <si>
    <t>午前・午後・全日</t>
  </si>
  <si>
    <t>午前・午後・全日</t>
  </si>
  <si>
    <t>受付日</t>
  </si>
  <si>
    <t>〒546-0034</t>
  </si>
  <si>
    <t>大阪市東住吉区長居公園1-23</t>
  </si>
  <si>
    <t>大阪市立自然史博物館　総務課</t>
  </si>
  <si>
    <t>単位</t>
  </si>
  <si>
    <r>
      <t xml:space="preserve">マイク（スタンド・卓上対応）1本
</t>
    </r>
    <r>
      <rPr>
        <sz val="9"/>
        <rFont val="ＭＳ ゴシック"/>
        <family val="3"/>
      </rPr>
      <t>※保有数２本</t>
    </r>
  </si>
  <si>
    <t>特別
展示室</t>
  </si>
  <si>
    <t>特別展示室（ネイチャーホール）</t>
  </si>
  <si>
    <t>行事名称</t>
  </si>
  <si>
    <t>行事内容
使用目的</t>
  </si>
  <si>
    <t>団体代表者名</t>
  </si>
  <si>
    <t>当日責任者氏名</t>
  </si>
  <si>
    <t>打ち合わせ連絡先氏名</t>
  </si>
  <si>
    <t>FAX(　　　　）　　　-　　　　</t>
  </si>
  <si>
    <t>TEL(　　　　　　　　）　　　　　　-　　　　　　　</t>
  </si>
  <si>
    <t>テープレコーダー　１台</t>
  </si>
  <si>
    <t>※上記表中の「午前」とは午前9時30分〜正午、「午後」とは午後1時〜午後5時、「全日」とは午前9時30分〜午後5時です。準備と後片付けの時間は、使用時間に含まれます。</t>
  </si>
  <si>
    <r>
      <t>使用料　合計　　　　　　円　</t>
    </r>
    <r>
      <rPr>
        <sz val="11"/>
        <rFont val="ＭＳ ゴシック"/>
        <family val="3"/>
      </rPr>
      <t>①＋②</t>
    </r>
  </si>
  <si>
    <r>
      <t xml:space="preserve">ワイヤレスマイク（ハンド）１本
</t>
    </r>
    <r>
      <rPr>
        <sz val="9"/>
        <rFont val="ＭＳ ゴシック"/>
        <family val="3"/>
      </rPr>
      <t>※保有数２本</t>
    </r>
  </si>
  <si>
    <r>
      <t xml:space="preserve">ワイヤレスマイク（ピン）１本
</t>
    </r>
    <r>
      <rPr>
        <sz val="9"/>
        <rFont val="ＭＳ ゴシック"/>
        <family val="3"/>
      </rPr>
      <t>※保有数１本</t>
    </r>
  </si>
  <si>
    <t>ビデオ装置　１式</t>
  </si>
  <si>
    <t>料金</t>
  </si>
  <si>
    <t>全日</t>
  </si>
  <si>
    <t>午前・午後・全日</t>
  </si>
  <si>
    <t>午前・午後各１回につき1,800円</t>
  </si>
  <si>
    <t>午前・午後各１回につき500円</t>
  </si>
  <si>
    <t>午前・午後各１回につき1,100円</t>
  </si>
  <si>
    <t>午前・午後各１回につき900円</t>
  </si>
  <si>
    <t>午前・午後各１回につき1,300円</t>
  </si>
  <si>
    <t>午前・午後各１回につき4,200円</t>
  </si>
  <si>
    <t>大阪市立自然史博物館　貸室使用申込書</t>
  </si>
  <si>
    <t>住所・団体所在地</t>
  </si>
  <si>
    <t>団体名（氏名）</t>
  </si>
  <si>
    <t>申込者氏名</t>
  </si>
  <si>
    <t>使用日時</t>
  </si>
  <si>
    <t>使用内訳</t>
  </si>
  <si>
    <t>室名</t>
  </si>
  <si>
    <t>講堂</t>
  </si>
  <si>
    <t>区分</t>
  </si>
  <si>
    <t>使用料</t>
  </si>
  <si>
    <t>午前・午後・全日</t>
  </si>
  <si>
    <t>拡声装置１式　</t>
  </si>
  <si>
    <t>全日32,000円</t>
  </si>
  <si>
    <t>午前：7,000円　午後：10,000円
全日：17,000円　</t>
  </si>
  <si>
    <t>特別展示室 冷暖房設備</t>
  </si>
  <si>
    <t>講堂 冷暖房設備</t>
  </si>
  <si>
    <t xml:space="preserve">全日16,000円 </t>
  </si>
  <si>
    <t>スライド映写機（スクリーン付）１台</t>
  </si>
  <si>
    <t>16ミリ映写機（スクリーン付）１台</t>
  </si>
  <si>
    <t>液晶プロジェクター（スクリーン付）１台</t>
  </si>
  <si>
    <t>平成　　　年　　　月　　　日（　　　曜日）</t>
  </si>
  <si>
    <t>午前・午後　　時　　分から午前・午後　　時　　分まで</t>
  </si>
  <si>
    <r>
      <t xml:space="preserve">使用目的等
</t>
    </r>
    <r>
      <rPr>
        <sz val="9"/>
        <rFont val="ＭＳ ゴシック"/>
        <family val="3"/>
      </rPr>
      <t>（具体的に
ご記入ください）</t>
    </r>
  </si>
  <si>
    <t xml:space="preserve"> 次のとおり使用を申し込みます。使用にあたっては、大阪市立自然史博物館条例及び同規則を遵守し、使用中に発生した一切の責任は当方において負います。なお管理上の規定違反又は、申込の虚偽申告が認められる場合、使用許可を取り消されても、意義はありません。</t>
  </si>
  <si>
    <t>付属設備使用料　小計　　　　　　　円　②</t>
  </si>
  <si>
    <t>令和　　　年　　　月　　　日</t>
  </si>
  <si>
    <t>令和　　年　　月　　日</t>
  </si>
  <si>
    <t>打合せ連絡先氏名</t>
  </si>
  <si>
    <t>FAX(　　　　　　　　）　　　　　　-　　　　　　　</t>
  </si>
  <si>
    <t>使用予定人員（観客数含)　　　　　　　　　　　　名</t>
  </si>
  <si>
    <t>午前：7,000円</t>
  </si>
  <si>
    <t>午後：10,000円　</t>
  </si>
  <si>
    <t>全日：17,000円　</t>
  </si>
  <si>
    <t>回数</t>
  </si>
  <si>
    <t>回</t>
  </si>
  <si>
    <t>円　　①</t>
  </si>
  <si>
    <t>室使用料　小計</t>
  </si>
  <si>
    <t>円　　②</t>
  </si>
  <si>
    <t>使用料　合計</t>
  </si>
  <si>
    <t>円　　①＋②</t>
  </si>
  <si>
    <t>連絡先</t>
  </si>
  <si>
    <t>　令和　　　年　　　月　　　日（　　　曜日）　～　令和　　　年　　　月　　　日（　　　曜日）</t>
  </si>
  <si>
    <t>使用日時
もしくは、期間</t>
  </si>
  <si>
    <t>入場料・受講料等の徴収　　　　　　有　・　無</t>
  </si>
  <si>
    <t>（別紙）付属設備使用料　小計</t>
  </si>
  <si>
    <t>TEL (　　　　　　　　）　　　　　　-　　　　　
携帯(　　　　　　　　）　　　　　　-　　　　　</t>
  </si>
  <si>
    <t>　令和　　　年　　　月　　　日（　　　曜日）　午前・午後　　時　　分から午前・午後　　時　　分まで</t>
  </si>
  <si>
    <t>全日：32,000円</t>
  </si>
  <si>
    <t>（別紙）付属設備使用申込書</t>
  </si>
  <si>
    <t>展示ケース</t>
  </si>
  <si>
    <t>イーゼル</t>
  </si>
  <si>
    <t>長机</t>
  </si>
  <si>
    <t>椅子</t>
  </si>
  <si>
    <t>展示用ライト</t>
  </si>
  <si>
    <t>単位料金</t>
  </si>
  <si>
    <t>数量</t>
  </si>
  <si>
    <t>日</t>
  </si>
  <si>
    <t>音響設備（マイク２本含む）</t>
  </si>
  <si>
    <t>追加マイク</t>
  </si>
  <si>
    <t>液晶プロジェクター（スクリーン付き）</t>
  </si>
  <si>
    <t>特別
展示室
ネイチャーホール</t>
  </si>
  <si>
    <t>マイク（スタンド・卓上対応）1本
※保有数２本</t>
  </si>
  <si>
    <t>ワイヤレスマイク（ハンド）１本
※保有数２本</t>
  </si>
  <si>
    <t>ワイヤレスマイク（ピン）１本
※保有数１本</t>
  </si>
  <si>
    <t>午前・午後、各1回につき</t>
  </si>
  <si>
    <t>共通</t>
  </si>
  <si>
    <t>顔認証型ＡＩサーマルカメラ</t>
  </si>
  <si>
    <t>非接触型検温器</t>
  </si>
  <si>
    <t>ポスター印刷</t>
  </si>
  <si>
    <t>パーティション</t>
  </si>
  <si>
    <t>令和　　　　年　　　月　　　日</t>
  </si>
  <si>
    <t>台</t>
  </si>
  <si>
    <t>式</t>
  </si>
  <si>
    <t>本</t>
  </si>
  <si>
    <t>セット</t>
  </si>
  <si>
    <t>セット</t>
  </si>
  <si>
    <t>全日：8,500円　</t>
  </si>
  <si>
    <t>合計金額</t>
  </si>
  <si>
    <t>要・不要</t>
  </si>
  <si>
    <t>サイズ</t>
  </si>
  <si>
    <t>金額</t>
  </si>
  <si>
    <t>B3</t>
  </si>
  <si>
    <t>1,300円</t>
  </si>
  <si>
    <t>A2</t>
  </si>
  <si>
    <t>1,600円</t>
  </si>
  <si>
    <t>B2</t>
  </si>
  <si>
    <t>2,300円</t>
  </si>
  <si>
    <t>A1</t>
  </si>
  <si>
    <t>2,900円</t>
  </si>
  <si>
    <t>B1</t>
  </si>
  <si>
    <t>4,300円</t>
  </si>
  <si>
    <t>A0</t>
  </si>
  <si>
    <t>5,500円</t>
  </si>
  <si>
    <t>B0</t>
  </si>
  <si>
    <t>7,700円</t>
  </si>
  <si>
    <t>800円</t>
  </si>
  <si>
    <t>1,000円</t>
  </si>
  <si>
    <t>1,200円</t>
  </si>
  <si>
    <t>1,500円</t>
  </si>
  <si>
    <t>1,900円</t>
  </si>
  <si>
    <t>3,300円</t>
  </si>
  <si>
    <t>【マット合成紙】　屋外可能</t>
  </si>
  <si>
    <t>【普通紙】　屋内用</t>
  </si>
  <si>
    <t xml:space="preserve"> 令和　　 　年　 　　月 　　　日</t>
  </si>
  <si>
    <t>天井固定カメラ</t>
  </si>
  <si>
    <t>インターネット映像配信設備</t>
  </si>
  <si>
    <t>別途、ご相談ください</t>
  </si>
  <si>
    <t>※１</t>
  </si>
  <si>
    <t>※２</t>
  </si>
  <si>
    <t>単位料金は、料金欄にコメントが無い限り1日あたりの料金となります。</t>
  </si>
  <si>
    <t>ネイチャーホールでの配置等は含まれません。</t>
  </si>
  <si>
    <t>ネイチャーホールでの備品（展示ケース等）の貸出については、保管庫よりネイチャーホールまでの搬出は当館にて行います。</t>
  </si>
  <si>
    <t>※３</t>
  </si>
  <si>
    <t>講堂でのインターネット映像配信設備のご利用に関しては、事前にご相談ください。</t>
  </si>
  <si>
    <t>液晶プロジェクター（サブ１）</t>
  </si>
  <si>
    <t>液晶プロジェクター（サブ２）</t>
  </si>
  <si>
    <t>液晶モニター</t>
  </si>
  <si>
    <t>ポスター印刷（下欄参照）</t>
  </si>
  <si>
    <t>午前：3,500円</t>
  </si>
  <si>
    <t>午後：5,000円</t>
  </si>
  <si>
    <t>個</t>
  </si>
  <si>
    <t>※既納の使用料はお返しできませんのでご了承ください。</t>
  </si>
  <si>
    <t>ポーチ</t>
  </si>
  <si>
    <t>　大阪市立自然史博物館　総務課</t>
  </si>
  <si>
    <t>〒546-0034　大阪市東住吉区長居公園1-23　</t>
  </si>
  <si>
    <t>全日：30,000円</t>
  </si>
  <si>
    <t>午前：13,000円</t>
  </si>
  <si>
    <t>午後：17,000円　</t>
  </si>
  <si>
    <t>使用目的等
（具体的に
ご記入ください）</t>
  </si>
  <si>
    <t>講堂 （座席数　170席）</t>
  </si>
  <si>
    <t>※上記表中の「午前」とは午前9時30分〜正午、「午後」とは午後1時〜午後5時、「全日」とは午前9時30分〜午後5時です。準備と後片付けの時間は、使用時間に含まれます。また時間外の使用の可否・料金等は、別途協議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</si>
</sst>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6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游ゴシック"/>
      <family val="3"/>
    </font>
    <font>
      <sz val="11"/>
      <color indexed="8"/>
      <name val="游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游ゴシック"/>
      <family val="3"/>
    </font>
    <font>
      <sz val="11"/>
      <color theme="1"/>
      <name val="游ゴシック"/>
      <family val="3"/>
    </font>
    <font>
      <b/>
      <sz val="1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0" fillId="0" borderId="17" xfId="0" applyBorder="1" applyAlignment="1">
      <alignment wrapText="1"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8" fillId="0" borderId="15" xfId="0" applyFont="1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23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/>
    </xf>
    <xf numFmtId="3" fontId="50" fillId="33" borderId="28" xfId="0" applyNumberFormat="1" applyFont="1" applyFill="1" applyBorder="1" applyAlignment="1">
      <alignment vertical="center"/>
    </xf>
    <xf numFmtId="3" fontId="50" fillId="33" borderId="29" xfId="0" applyNumberFormat="1" applyFont="1" applyFill="1" applyBorder="1" applyAlignment="1">
      <alignment/>
    </xf>
    <xf numFmtId="3" fontId="50" fillId="33" borderId="30" xfId="0" applyNumberFormat="1" applyFont="1" applyFill="1" applyBorder="1" applyAlignment="1">
      <alignment/>
    </xf>
    <xf numFmtId="179" fontId="50" fillId="33" borderId="28" xfId="0" applyNumberFormat="1" applyFont="1" applyFill="1" applyBorder="1" applyAlignment="1">
      <alignment/>
    </xf>
    <xf numFmtId="179" fontId="50" fillId="33" borderId="31" xfId="0" applyNumberFormat="1" applyFont="1" applyFill="1" applyBorder="1" applyAlignment="1">
      <alignment/>
    </xf>
    <xf numFmtId="0" fontId="50" fillId="33" borderId="15" xfId="0" applyFont="1" applyFill="1" applyBorder="1" applyAlignment="1">
      <alignment vertical="center" wrapText="1"/>
    </xf>
    <xf numFmtId="0" fontId="50" fillId="33" borderId="32" xfId="0" applyFont="1" applyFill="1" applyBorder="1" applyAlignment="1">
      <alignment wrapText="1"/>
    </xf>
    <xf numFmtId="0" fontId="50" fillId="33" borderId="33" xfId="0" applyFont="1" applyFill="1" applyBorder="1" applyAlignment="1">
      <alignment wrapText="1"/>
    </xf>
    <xf numFmtId="179" fontId="50" fillId="33" borderId="15" xfId="0" applyNumberFormat="1" applyFont="1" applyFill="1" applyBorder="1" applyAlignment="1">
      <alignment/>
    </xf>
    <xf numFmtId="179" fontId="50" fillId="33" borderId="21" xfId="0" applyNumberFormat="1" applyFont="1" applyFill="1" applyBorder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3" borderId="25" xfId="0" applyFont="1" applyFill="1" applyBorder="1" applyAlignment="1">
      <alignment wrapText="1"/>
    </xf>
    <xf numFmtId="0" fontId="50" fillId="33" borderId="27" xfId="0" applyFont="1" applyFill="1" applyBorder="1" applyAlignment="1">
      <alignment wrapText="1"/>
    </xf>
    <xf numFmtId="179" fontId="50" fillId="33" borderId="10" xfId="0" applyNumberFormat="1" applyFont="1" applyFill="1" applyBorder="1" applyAlignment="1">
      <alignment/>
    </xf>
    <xf numFmtId="179" fontId="50" fillId="33" borderId="11" xfId="0" applyNumberFormat="1" applyFont="1" applyFill="1" applyBorder="1" applyAlignment="1">
      <alignment/>
    </xf>
    <xf numFmtId="0" fontId="50" fillId="33" borderId="12" xfId="0" applyFont="1" applyFill="1" applyBorder="1" applyAlignment="1">
      <alignment vertical="center" wrapText="1"/>
    </xf>
    <xf numFmtId="0" fontId="50" fillId="33" borderId="34" xfId="0" applyFont="1" applyFill="1" applyBorder="1" applyAlignment="1">
      <alignment wrapText="1"/>
    </xf>
    <xf numFmtId="0" fontId="50" fillId="33" borderId="35" xfId="0" applyFont="1" applyFill="1" applyBorder="1" applyAlignment="1">
      <alignment wrapText="1"/>
    </xf>
    <xf numFmtId="179" fontId="50" fillId="33" borderId="12" xfId="0" applyNumberFormat="1" applyFont="1" applyFill="1" applyBorder="1" applyAlignment="1">
      <alignment/>
    </xf>
    <xf numFmtId="179" fontId="50" fillId="33" borderId="13" xfId="0" applyNumberFormat="1" applyFont="1" applyFill="1" applyBorder="1" applyAlignment="1">
      <alignment/>
    </xf>
    <xf numFmtId="3" fontId="50" fillId="33" borderId="12" xfId="0" applyNumberFormat="1" applyFont="1" applyFill="1" applyBorder="1" applyAlignment="1">
      <alignment vertical="center"/>
    </xf>
    <xf numFmtId="3" fontId="50" fillId="33" borderId="34" xfId="0" applyNumberFormat="1" applyFont="1" applyFill="1" applyBorder="1" applyAlignment="1">
      <alignment/>
    </xf>
    <xf numFmtId="3" fontId="50" fillId="33" borderId="35" xfId="0" applyNumberFormat="1" applyFont="1" applyFill="1" applyBorder="1" applyAlignment="1">
      <alignment/>
    </xf>
    <xf numFmtId="179" fontId="50" fillId="33" borderId="12" xfId="0" applyNumberFormat="1" applyFont="1" applyFill="1" applyBorder="1" applyAlignment="1">
      <alignment/>
    </xf>
    <xf numFmtId="179" fontId="50" fillId="33" borderId="13" xfId="0" applyNumberFormat="1" applyFont="1" applyFill="1" applyBorder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right"/>
    </xf>
    <xf numFmtId="179" fontId="50" fillId="0" borderId="16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179" fontId="50" fillId="0" borderId="0" xfId="0" applyNumberFormat="1" applyFont="1" applyBorder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50" fillId="33" borderId="36" xfId="0" applyFont="1" applyFill="1" applyBorder="1" applyAlignment="1">
      <alignment vertical="center"/>
    </xf>
    <xf numFmtId="0" fontId="50" fillId="33" borderId="37" xfId="0" applyFont="1" applyFill="1" applyBorder="1" applyAlignment="1">
      <alignment vertical="center"/>
    </xf>
    <xf numFmtId="0" fontId="50" fillId="33" borderId="38" xfId="0" applyFont="1" applyFill="1" applyBorder="1" applyAlignment="1">
      <alignment vertical="center"/>
    </xf>
    <xf numFmtId="5" fontId="50" fillId="33" borderId="15" xfId="0" applyNumberFormat="1" applyFont="1" applyFill="1" applyBorder="1" applyAlignment="1">
      <alignment vertical="center"/>
    </xf>
    <xf numFmtId="42" fontId="50" fillId="33" borderId="21" xfId="0" applyNumberFormat="1" applyFont="1" applyFill="1" applyBorder="1" applyAlignment="1">
      <alignment vertical="center"/>
    </xf>
    <xf numFmtId="0" fontId="50" fillId="0" borderId="25" xfId="0" applyFont="1" applyBorder="1" applyAlignment="1">
      <alignment vertical="center"/>
    </xf>
    <xf numFmtId="5" fontId="50" fillId="0" borderId="15" xfId="0" applyNumberFormat="1" applyFont="1" applyBorder="1" applyAlignment="1">
      <alignment vertical="center"/>
    </xf>
    <xf numFmtId="42" fontId="50" fillId="0" borderId="21" xfId="0" applyNumberFormat="1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5" fontId="50" fillId="0" borderId="43" xfId="0" applyNumberFormat="1" applyFont="1" applyBorder="1" applyAlignment="1">
      <alignment vertical="center"/>
    </xf>
    <xf numFmtId="42" fontId="50" fillId="0" borderId="44" xfId="0" applyNumberFormat="1" applyFont="1" applyBorder="1" applyAlignment="1">
      <alignment vertical="center"/>
    </xf>
    <xf numFmtId="0" fontId="50" fillId="33" borderId="45" xfId="0" applyFont="1" applyFill="1" applyBorder="1" applyAlignment="1">
      <alignment vertical="center" wrapText="1"/>
    </xf>
    <xf numFmtId="0" fontId="50" fillId="33" borderId="46" xfId="0" applyFont="1" applyFill="1" applyBorder="1" applyAlignment="1">
      <alignment vertical="center"/>
    </xf>
    <xf numFmtId="0" fontId="50" fillId="33" borderId="47" xfId="0" applyFont="1" applyFill="1" applyBorder="1" applyAlignment="1">
      <alignment vertical="center"/>
    </xf>
    <xf numFmtId="5" fontId="50" fillId="33" borderId="45" xfId="0" applyNumberFormat="1" applyFont="1" applyFill="1" applyBorder="1" applyAlignment="1">
      <alignment vertical="center"/>
    </xf>
    <xf numFmtId="42" fontId="50" fillId="33" borderId="48" xfId="0" applyNumberFormat="1" applyFont="1" applyFill="1" applyBorder="1" applyAlignment="1">
      <alignment vertical="center"/>
    </xf>
    <xf numFmtId="0" fontId="50" fillId="33" borderId="39" xfId="0" applyFont="1" applyFill="1" applyBorder="1" applyAlignment="1">
      <alignment vertical="center"/>
    </xf>
    <xf numFmtId="0" fontId="50" fillId="33" borderId="40" xfId="0" applyFont="1" applyFill="1" applyBorder="1" applyAlignment="1">
      <alignment vertical="center"/>
    </xf>
    <xf numFmtId="0" fontId="50" fillId="33" borderId="32" xfId="0" applyFont="1" applyFill="1" applyBorder="1" applyAlignment="1">
      <alignment vertical="center"/>
    </xf>
    <xf numFmtId="0" fontId="50" fillId="33" borderId="3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0" fillId="33" borderId="27" xfId="0" applyFont="1" applyFill="1" applyBorder="1" applyAlignment="1">
      <alignment vertical="center"/>
    </xf>
    <xf numFmtId="5" fontId="50" fillId="33" borderId="10" xfId="0" applyNumberFormat="1" applyFont="1" applyFill="1" applyBorder="1" applyAlignment="1">
      <alignment vertical="center"/>
    </xf>
    <xf numFmtId="42" fontId="50" fillId="33" borderId="11" xfId="0" applyNumberFormat="1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41" xfId="0" applyFont="1" applyFill="1" applyBorder="1" applyAlignment="1">
      <alignment vertical="center"/>
    </xf>
    <xf numFmtId="5" fontId="50" fillId="33" borderId="14" xfId="0" applyNumberFormat="1" applyFont="1" applyFill="1" applyBorder="1" applyAlignment="1">
      <alignment vertical="center"/>
    </xf>
    <xf numFmtId="42" fontId="50" fillId="33" borderId="49" xfId="0" applyNumberFormat="1" applyFont="1" applyFill="1" applyBorder="1" applyAlignment="1">
      <alignment vertical="center"/>
    </xf>
    <xf numFmtId="0" fontId="50" fillId="33" borderId="42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5" fontId="50" fillId="0" borderId="12" xfId="0" applyNumberFormat="1" applyFont="1" applyBorder="1" applyAlignment="1">
      <alignment vertical="center"/>
    </xf>
    <xf numFmtId="42" fontId="50" fillId="0" borderId="13" xfId="0" applyNumberFormat="1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5" fontId="50" fillId="0" borderId="14" xfId="0" applyNumberFormat="1" applyFont="1" applyBorder="1" applyAlignment="1">
      <alignment vertical="center"/>
    </xf>
    <xf numFmtId="42" fontId="50" fillId="0" borderId="49" xfId="0" applyNumberFormat="1" applyFont="1" applyBorder="1" applyAlignment="1">
      <alignment vertical="center"/>
    </xf>
    <xf numFmtId="42" fontId="50" fillId="0" borderId="49" xfId="0" applyNumberFormat="1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vertical="center"/>
    </xf>
    <xf numFmtId="0" fontId="50" fillId="0" borderId="51" xfId="0" applyFont="1" applyBorder="1" applyAlignment="1">
      <alignment vertical="center" shrinkToFit="1"/>
    </xf>
    <xf numFmtId="5" fontId="50" fillId="0" borderId="52" xfId="0" applyNumberFormat="1" applyFont="1" applyBorder="1" applyAlignment="1">
      <alignment vertical="center"/>
    </xf>
    <xf numFmtId="42" fontId="50" fillId="0" borderId="53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5" fontId="50" fillId="0" borderId="0" xfId="0" applyNumberFormat="1" applyFont="1" applyBorder="1" applyAlignment="1">
      <alignment vertical="center"/>
    </xf>
    <xf numFmtId="0" fontId="50" fillId="0" borderId="54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3" fillId="34" borderId="57" xfId="0" applyFont="1" applyFill="1" applyBorder="1" applyAlignment="1">
      <alignment horizontal="center" vertical="center" wrapText="1"/>
    </xf>
    <xf numFmtId="0" fontId="54" fillId="35" borderId="57" xfId="0" applyFont="1" applyFill="1" applyBorder="1" applyAlignment="1">
      <alignment horizontal="center" vertical="center" wrapText="1"/>
    </xf>
    <xf numFmtId="0" fontId="54" fillId="35" borderId="54" xfId="0" applyFont="1" applyFill="1" applyBorder="1" applyAlignment="1">
      <alignment horizontal="center" vertical="center" wrapText="1"/>
    </xf>
    <xf numFmtId="0" fontId="54" fillId="35" borderId="56" xfId="0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vertical="center"/>
    </xf>
    <xf numFmtId="3" fontId="50" fillId="0" borderId="29" xfId="0" applyNumberFormat="1" applyFont="1" applyFill="1" applyBorder="1" applyAlignment="1">
      <alignment/>
    </xf>
    <xf numFmtId="3" fontId="50" fillId="0" borderId="30" xfId="0" applyNumberFormat="1" applyFont="1" applyFill="1" applyBorder="1" applyAlignment="1">
      <alignment/>
    </xf>
    <xf numFmtId="179" fontId="50" fillId="0" borderId="28" xfId="0" applyNumberFormat="1" applyFont="1" applyFill="1" applyBorder="1" applyAlignment="1">
      <alignment/>
    </xf>
    <xf numFmtId="179" fontId="50" fillId="0" borderId="31" xfId="0" applyNumberFormat="1" applyFont="1" applyFill="1" applyBorder="1" applyAlignment="1">
      <alignment/>
    </xf>
    <xf numFmtId="0" fontId="50" fillId="0" borderId="15" xfId="0" applyFont="1" applyFill="1" applyBorder="1" applyAlignment="1">
      <alignment vertical="center" wrapText="1"/>
    </xf>
    <xf numFmtId="0" fontId="50" fillId="0" borderId="32" xfId="0" applyFont="1" applyFill="1" applyBorder="1" applyAlignment="1">
      <alignment wrapText="1"/>
    </xf>
    <xf numFmtId="0" fontId="50" fillId="0" borderId="33" xfId="0" applyFont="1" applyFill="1" applyBorder="1" applyAlignment="1">
      <alignment wrapText="1"/>
    </xf>
    <xf numFmtId="179" fontId="50" fillId="0" borderId="15" xfId="0" applyNumberFormat="1" applyFont="1" applyFill="1" applyBorder="1" applyAlignment="1">
      <alignment/>
    </xf>
    <xf numFmtId="179" fontId="50" fillId="0" borderId="21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25" xfId="0" applyFont="1" applyFill="1" applyBorder="1" applyAlignment="1">
      <alignment wrapText="1"/>
    </xf>
    <xf numFmtId="0" fontId="50" fillId="0" borderId="27" xfId="0" applyFont="1" applyFill="1" applyBorder="1" applyAlignment="1">
      <alignment wrapText="1"/>
    </xf>
    <xf numFmtId="179" fontId="50" fillId="0" borderId="10" xfId="0" applyNumberFormat="1" applyFont="1" applyFill="1" applyBorder="1" applyAlignment="1">
      <alignment/>
    </xf>
    <xf numFmtId="179" fontId="50" fillId="0" borderId="11" xfId="0" applyNumberFormat="1" applyFont="1" applyFill="1" applyBorder="1" applyAlignment="1">
      <alignment/>
    </xf>
    <xf numFmtId="0" fontId="50" fillId="0" borderId="12" xfId="0" applyFont="1" applyFill="1" applyBorder="1" applyAlignment="1">
      <alignment vertical="center" wrapText="1"/>
    </xf>
    <xf numFmtId="0" fontId="50" fillId="0" borderId="34" xfId="0" applyFont="1" applyFill="1" applyBorder="1" applyAlignment="1">
      <alignment wrapText="1"/>
    </xf>
    <xf numFmtId="0" fontId="50" fillId="0" borderId="35" xfId="0" applyFont="1" applyFill="1" applyBorder="1" applyAlignment="1">
      <alignment wrapText="1"/>
    </xf>
    <xf numFmtId="179" fontId="50" fillId="0" borderId="12" xfId="0" applyNumberFormat="1" applyFont="1" applyFill="1" applyBorder="1" applyAlignment="1">
      <alignment/>
    </xf>
    <xf numFmtId="179" fontId="50" fillId="0" borderId="13" xfId="0" applyNumberFormat="1" applyFont="1" applyFill="1" applyBorder="1" applyAlignment="1">
      <alignment/>
    </xf>
    <xf numFmtId="0" fontId="50" fillId="0" borderId="36" xfId="0" applyFont="1" applyFill="1" applyBorder="1" applyAlignment="1">
      <alignment vertical="center"/>
    </xf>
    <xf numFmtId="0" fontId="50" fillId="0" borderId="37" xfId="0" applyFont="1" applyFill="1" applyBorder="1" applyAlignment="1">
      <alignment vertical="center"/>
    </xf>
    <xf numFmtId="5" fontId="50" fillId="0" borderId="15" xfId="0" applyNumberFormat="1" applyFont="1" applyFill="1" applyBorder="1" applyAlignment="1">
      <alignment vertical="center"/>
    </xf>
    <xf numFmtId="42" fontId="50" fillId="0" borderId="21" xfId="0" applyNumberFormat="1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32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/>
    </xf>
    <xf numFmtId="0" fontId="50" fillId="0" borderId="39" xfId="0" applyFont="1" applyFill="1" applyBorder="1" applyAlignment="1">
      <alignment vertical="center"/>
    </xf>
    <xf numFmtId="0" fontId="50" fillId="0" borderId="40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41" xfId="0" applyFont="1" applyFill="1" applyBorder="1" applyAlignment="1">
      <alignment vertical="center"/>
    </xf>
    <xf numFmtId="5" fontId="50" fillId="0" borderId="43" xfId="0" applyNumberFormat="1" applyFont="1" applyFill="1" applyBorder="1" applyAlignment="1">
      <alignment vertical="center"/>
    </xf>
    <xf numFmtId="42" fontId="50" fillId="0" borderId="44" xfId="0" applyNumberFormat="1" applyFont="1" applyFill="1" applyBorder="1" applyAlignment="1">
      <alignment vertical="center"/>
    </xf>
    <xf numFmtId="0" fontId="50" fillId="0" borderId="45" xfId="0" applyFont="1" applyFill="1" applyBorder="1" applyAlignment="1">
      <alignment vertical="center" wrapText="1"/>
    </xf>
    <xf numFmtId="0" fontId="50" fillId="0" borderId="46" xfId="0" applyFont="1" applyFill="1" applyBorder="1" applyAlignment="1">
      <alignment vertical="center"/>
    </xf>
    <xf numFmtId="5" fontId="50" fillId="0" borderId="45" xfId="0" applyNumberFormat="1" applyFont="1" applyFill="1" applyBorder="1" applyAlignment="1">
      <alignment vertical="center"/>
    </xf>
    <xf numFmtId="42" fontId="50" fillId="0" borderId="48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5" fontId="50" fillId="0" borderId="10" xfId="0" applyNumberFormat="1" applyFont="1" applyFill="1" applyBorder="1" applyAlignment="1">
      <alignment vertical="center"/>
    </xf>
    <xf numFmtId="42" fontId="50" fillId="0" borderId="11" xfId="0" applyNumberFormat="1" applyFont="1" applyFill="1" applyBorder="1" applyAlignment="1">
      <alignment vertical="center"/>
    </xf>
    <xf numFmtId="5" fontId="50" fillId="0" borderId="14" xfId="0" applyNumberFormat="1" applyFont="1" applyFill="1" applyBorder="1" applyAlignment="1">
      <alignment vertical="center"/>
    </xf>
    <xf numFmtId="42" fontId="50" fillId="0" borderId="49" xfId="0" applyNumberFormat="1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34" borderId="54" xfId="0" applyFont="1" applyFill="1" applyBorder="1" applyAlignment="1">
      <alignment horizontal="center" vertical="center" wrapText="1"/>
    </xf>
    <xf numFmtId="0" fontId="53" fillId="34" borderId="5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60" xfId="0" applyFont="1" applyBorder="1" applyAlignment="1">
      <alignment/>
    </xf>
    <xf numFmtId="0" fontId="50" fillId="0" borderId="61" xfId="0" applyFont="1" applyBorder="1" applyAlignment="1">
      <alignment/>
    </xf>
    <xf numFmtId="0" fontId="50" fillId="0" borderId="62" xfId="0" applyFont="1" applyBorder="1" applyAlignment="1">
      <alignment/>
    </xf>
    <xf numFmtId="0" fontId="50" fillId="0" borderId="63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59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0" fontId="50" fillId="0" borderId="23" xfId="0" applyFont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64" xfId="0" applyFont="1" applyFill="1" applyBorder="1" applyAlignment="1">
      <alignment vertical="center"/>
    </xf>
    <xf numFmtId="0" fontId="50" fillId="33" borderId="59" xfId="0" applyFont="1" applyFill="1" applyBorder="1" applyAlignment="1">
      <alignment/>
    </xf>
    <xf numFmtId="0" fontId="50" fillId="33" borderId="43" xfId="0" applyFont="1" applyFill="1" applyBorder="1" applyAlignment="1">
      <alignment/>
    </xf>
    <xf numFmtId="0" fontId="50" fillId="33" borderId="65" xfId="0" applyFont="1" applyFill="1" applyBorder="1" applyAlignment="1">
      <alignment vertical="center"/>
    </xf>
    <xf numFmtId="0" fontId="50" fillId="33" borderId="66" xfId="0" applyFont="1" applyFill="1" applyBorder="1" applyAlignment="1">
      <alignment vertical="center"/>
    </xf>
    <xf numFmtId="0" fontId="50" fillId="0" borderId="65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6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vertical="center" wrapText="1"/>
    </xf>
    <xf numFmtId="0" fontId="50" fillId="0" borderId="72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5" xfId="0" applyFont="1" applyBorder="1" applyAlignment="1">
      <alignment vertical="top"/>
    </xf>
    <xf numFmtId="0" fontId="50" fillId="0" borderId="65" xfId="0" applyFont="1" applyFill="1" applyBorder="1" applyAlignment="1">
      <alignment/>
    </xf>
    <xf numFmtId="0" fontId="50" fillId="0" borderId="66" xfId="0" applyFont="1" applyFill="1" applyBorder="1" applyAlignment="1">
      <alignment/>
    </xf>
    <xf numFmtId="0" fontId="50" fillId="0" borderId="68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73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5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0" fillId="0" borderId="34" xfId="0" applyFont="1" applyBorder="1" applyAlignment="1">
      <alignment vertical="top" wrapText="1"/>
    </xf>
    <xf numFmtId="0" fontId="50" fillId="0" borderId="74" xfId="0" applyFont="1" applyBorder="1" applyAlignment="1">
      <alignment vertical="top" wrapText="1"/>
    </xf>
    <xf numFmtId="0" fontId="50" fillId="0" borderId="35" xfId="0" applyFont="1" applyBorder="1" applyAlignment="1">
      <alignment vertical="top" wrapText="1"/>
    </xf>
    <xf numFmtId="0" fontId="50" fillId="33" borderId="58" xfId="0" applyFont="1" applyFill="1" applyBorder="1" applyAlignment="1">
      <alignment/>
    </xf>
    <xf numFmtId="0" fontId="50" fillId="33" borderId="64" xfId="0" applyFont="1" applyFill="1" applyBorder="1" applyAlignment="1">
      <alignment/>
    </xf>
    <xf numFmtId="0" fontId="50" fillId="33" borderId="63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65" xfId="0" applyFont="1" applyFill="1" applyBorder="1" applyAlignment="1">
      <alignment/>
    </xf>
    <xf numFmtId="0" fontId="50" fillId="33" borderId="66" xfId="0" applyFont="1" applyFill="1" applyBorder="1" applyAlignment="1">
      <alignment/>
    </xf>
    <xf numFmtId="0" fontId="50" fillId="33" borderId="15" xfId="0" applyFont="1" applyFill="1" applyBorder="1" applyAlignment="1">
      <alignment vertical="center"/>
    </xf>
    <xf numFmtId="0" fontId="50" fillId="33" borderId="64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46">
      <selection activeCell="B59" sqref="A59:IV61"/>
    </sheetView>
  </sheetViews>
  <sheetFormatPr defaultColWidth="13" defaultRowHeight="14.25"/>
  <cols>
    <col min="1" max="1" width="9.3984375" style="40" customWidth="1"/>
    <col min="2" max="2" width="8.69921875" style="40" customWidth="1"/>
    <col min="3" max="4" width="25.69921875" style="40" customWidth="1"/>
    <col min="5" max="6" width="8.09765625" style="40" customWidth="1"/>
    <col min="7" max="7" width="15.69921875" style="40" customWidth="1"/>
    <col min="8" max="8" width="20.69921875" style="40" customWidth="1"/>
    <col min="9" max="16384" width="13" style="40" customWidth="1"/>
  </cols>
  <sheetData>
    <row r="1" spans="1:8" ht="21">
      <c r="A1" s="237" t="s">
        <v>48</v>
      </c>
      <c r="B1" s="237"/>
      <c r="C1" s="237"/>
      <c r="D1" s="237"/>
      <c r="E1" s="237"/>
      <c r="F1" s="237"/>
      <c r="G1" s="237"/>
      <c r="H1" s="237"/>
    </row>
    <row r="2" spans="7:8" ht="24.75" customHeight="1">
      <c r="G2" s="238" t="s">
        <v>118</v>
      </c>
      <c r="H2" s="238"/>
    </row>
    <row r="3" ht="15" customHeight="1"/>
    <row r="4" ht="24.75" customHeight="1">
      <c r="A4" s="40" t="s">
        <v>1</v>
      </c>
    </row>
    <row r="5" spans="1:8" ht="48" customHeight="1">
      <c r="A5" s="239" t="s">
        <v>71</v>
      </c>
      <c r="B5" s="239"/>
      <c r="C5" s="239"/>
      <c r="D5" s="239"/>
      <c r="E5" s="239"/>
      <c r="F5" s="239"/>
      <c r="G5" s="239"/>
      <c r="H5" s="239"/>
    </row>
    <row r="6" ht="19.5" customHeight="1" thickBot="1"/>
    <row r="7" spans="1:8" ht="43.5" customHeight="1">
      <c r="A7" s="240" t="s">
        <v>49</v>
      </c>
      <c r="B7" s="241"/>
      <c r="C7" s="242" t="s">
        <v>2</v>
      </c>
      <c r="D7" s="242"/>
      <c r="E7" s="242"/>
      <c r="F7" s="242"/>
      <c r="G7" s="242"/>
      <c r="H7" s="242"/>
    </row>
    <row r="8" spans="1:8" ht="36" customHeight="1">
      <c r="A8" s="222" t="s">
        <v>50</v>
      </c>
      <c r="B8" s="223"/>
      <c r="C8" s="224"/>
      <c r="D8" s="224"/>
      <c r="E8" s="224" t="s">
        <v>28</v>
      </c>
      <c r="F8" s="224"/>
      <c r="G8" s="224"/>
      <c r="H8" s="224"/>
    </row>
    <row r="9" spans="1:8" ht="36" customHeight="1">
      <c r="A9" s="222"/>
      <c r="B9" s="223"/>
      <c r="C9" s="224"/>
      <c r="D9" s="224"/>
      <c r="E9" s="224" t="s">
        <v>29</v>
      </c>
      <c r="F9" s="224"/>
      <c r="G9" s="224"/>
      <c r="H9" s="224"/>
    </row>
    <row r="10" spans="1:8" ht="36" customHeight="1">
      <c r="A10" s="222" t="s">
        <v>51</v>
      </c>
      <c r="B10" s="223"/>
      <c r="C10" s="224"/>
      <c r="D10" s="224"/>
      <c r="E10" s="224" t="s">
        <v>75</v>
      </c>
      <c r="F10" s="224"/>
      <c r="G10" s="224"/>
      <c r="H10" s="224"/>
    </row>
    <row r="11" spans="1:8" ht="36" customHeight="1">
      <c r="A11" s="248" t="s">
        <v>88</v>
      </c>
      <c r="B11" s="249"/>
      <c r="C11" s="252" t="s">
        <v>93</v>
      </c>
      <c r="D11" s="253"/>
      <c r="E11" s="41" t="s">
        <v>76</v>
      </c>
      <c r="F11" s="41"/>
      <c r="G11" s="41"/>
      <c r="H11" s="41"/>
    </row>
    <row r="12" spans="1:8" ht="36" customHeight="1">
      <c r="A12" s="225" t="s">
        <v>90</v>
      </c>
      <c r="B12" s="223"/>
      <c r="C12" s="42" t="s">
        <v>94</v>
      </c>
      <c r="D12" s="43"/>
      <c r="E12" s="44"/>
      <c r="F12" s="44"/>
      <c r="G12" s="44"/>
      <c r="H12" s="45"/>
    </row>
    <row r="13" spans="1:8" ht="36" customHeight="1">
      <c r="A13" s="222"/>
      <c r="B13" s="223"/>
      <c r="C13" s="42" t="s">
        <v>89</v>
      </c>
      <c r="D13" s="43"/>
      <c r="E13" s="44"/>
      <c r="F13" s="44"/>
      <c r="G13" s="44"/>
      <c r="H13" s="45"/>
    </row>
    <row r="14" spans="1:8" ht="36" customHeight="1">
      <c r="A14" s="225" t="s">
        <v>176</v>
      </c>
      <c r="B14" s="223"/>
      <c r="C14" s="234" t="s">
        <v>26</v>
      </c>
      <c r="D14" s="235"/>
      <c r="E14" s="224" t="s">
        <v>77</v>
      </c>
      <c r="F14" s="224"/>
      <c r="G14" s="224"/>
      <c r="H14" s="224"/>
    </row>
    <row r="15" spans="1:8" ht="36" customHeight="1">
      <c r="A15" s="230"/>
      <c r="B15" s="231"/>
      <c r="C15" s="250"/>
      <c r="D15" s="251"/>
      <c r="E15" s="46" t="s">
        <v>91</v>
      </c>
      <c r="F15" s="46"/>
      <c r="G15" s="46"/>
      <c r="H15" s="46"/>
    </row>
    <row r="16" spans="1:8" ht="72" customHeight="1" thickBot="1">
      <c r="A16" s="232"/>
      <c r="B16" s="233"/>
      <c r="C16" s="254" t="s">
        <v>27</v>
      </c>
      <c r="D16" s="255"/>
      <c r="E16" s="255"/>
      <c r="F16" s="255"/>
      <c r="G16" s="255"/>
      <c r="H16" s="256"/>
    </row>
    <row r="17" spans="1:8" ht="24.75" customHeight="1" thickBot="1">
      <c r="A17" s="236" t="s">
        <v>53</v>
      </c>
      <c r="B17" s="236"/>
      <c r="C17" s="236"/>
      <c r="D17" s="236"/>
      <c r="E17" s="236"/>
      <c r="F17" s="236"/>
      <c r="G17" s="236"/>
      <c r="H17" s="236"/>
    </row>
    <row r="18" spans="1:8" ht="30" customHeight="1" thickBot="1">
      <c r="A18" s="207" t="s">
        <v>54</v>
      </c>
      <c r="B18" s="208"/>
      <c r="C18" s="209"/>
      <c r="D18" s="47" t="s">
        <v>39</v>
      </c>
      <c r="E18" s="245" t="s">
        <v>81</v>
      </c>
      <c r="F18" s="246"/>
      <c r="G18" s="48" t="s">
        <v>102</v>
      </c>
      <c r="H18" s="49" t="s">
        <v>57</v>
      </c>
    </row>
    <row r="19" spans="1:8" ht="30" customHeight="1" thickBot="1" thickTop="1">
      <c r="A19" s="210" t="s">
        <v>25</v>
      </c>
      <c r="B19" s="211"/>
      <c r="C19" s="211"/>
      <c r="D19" s="152" t="s">
        <v>95</v>
      </c>
      <c r="E19" s="153"/>
      <c r="F19" s="154" t="s">
        <v>82</v>
      </c>
      <c r="G19" s="155">
        <v>32000</v>
      </c>
      <c r="H19" s="156">
        <f aca="true" t="shared" si="0" ref="H19:H25">E19*G19</f>
        <v>0</v>
      </c>
    </row>
    <row r="20" spans="1:8" ht="30" customHeight="1">
      <c r="A20" s="212" t="s">
        <v>177</v>
      </c>
      <c r="B20" s="213"/>
      <c r="C20" s="213"/>
      <c r="D20" s="157" t="s">
        <v>78</v>
      </c>
      <c r="E20" s="158"/>
      <c r="F20" s="159" t="s">
        <v>82</v>
      </c>
      <c r="G20" s="160">
        <v>7000</v>
      </c>
      <c r="H20" s="161">
        <f t="shared" si="0"/>
        <v>0</v>
      </c>
    </row>
    <row r="21" spans="1:8" ht="30" customHeight="1">
      <c r="A21" s="212"/>
      <c r="B21" s="213"/>
      <c r="C21" s="213"/>
      <c r="D21" s="162" t="s">
        <v>79</v>
      </c>
      <c r="E21" s="163"/>
      <c r="F21" s="164" t="s">
        <v>82</v>
      </c>
      <c r="G21" s="165">
        <v>10000</v>
      </c>
      <c r="H21" s="166">
        <f t="shared" si="0"/>
        <v>0</v>
      </c>
    </row>
    <row r="22" spans="1:8" ht="30" customHeight="1" thickBot="1">
      <c r="A22" s="243"/>
      <c r="B22" s="244"/>
      <c r="C22" s="244"/>
      <c r="D22" s="167" t="s">
        <v>80</v>
      </c>
      <c r="E22" s="168"/>
      <c r="F22" s="169" t="s">
        <v>82</v>
      </c>
      <c r="G22" s="170">
        <v>17000</v>
      </c>
      <c r="H22" s="171">
        <f t="shared" si="0"/>
        <v>0</v>
      </c>
    </row>
    <row r="23" spans="1:8" ht="30" customHeight="1">
      <c r="A23" s="257" t="s">
        <v>170</v>
      </c>
      <c r="B23" s="258"/>
      <c r="C23" s="258"/>
      <c r="D23" s="55" t="s">
        <v>174</v>
      </c>
      <c r="E23" s="56"/>
      <c r="F23" s="57" t="s">
        <v>82</v>
      </c>
      <c r="G23" s="58">
        <v>13000</v>
      </c>
      <c r="H23" s="59">
        <f t="shared" si="0"/>
        <v>0</v>
      </c>
    </row>
    <row r="24" spans="1:8" ht="30" customHeight="1">
      <c r="A24" s="217"/>
      <c r="B24" s="218"/>
      <c r="C24" s="218"/>
      <c r="D24" s="60" t="s">
        <v>175</v>
      </c>
      <c r="E24" s="61"/>
      <c r="F24" s="62" t="s">
        <v>82</v>
      </c>
      <c r="G24" s="63">
        <v>17000</v>
      </c>
      <c r="H24" s="64">
        <f t="shared" si="0"/>
        <v>0</v>
      </c>
    </row>
    <row r="25" spans="1:8" ht="30" customHeight="1" thickBot="1">
      <c r="A25" s="219"/>
      <c r="B25" s="220"/>
      <c r="C25" s="220"/>
      <c r="D25" s="70" t="s">
        <v>173</v>
      </c>
      <c r="E25" s="71"/>
      <c r="F25" s="72" t="s">
        <v>82</v>
      </c>
      <c r="G25" s="73">
        <v>30000</v>
      </c>
      <c r="H25" s="74">
        <f t="shared" si="0"/>
        <v>0</v>
      </c>
    </row>
    <row r="26" spans="4:8" ht="15.75" customHeight="1">
      <c r="D26" s="75"/>
      <c r="E26" s="75"/>
      <c r="F26" s="75"/>
      <c r="G26" s="76"/>
      <c r="H26" s="76"/>
    </row>
    <row r="27" spans="5:8" ht="24.75" customHeight="1" thickBot="1">
      <c r="E27" s="77"/>
      <c r="F27" s="78" t="s">
        <v>84</v>
      </c>
      <c r="G27" s="79">
        <f>SUM(H19:H22)</f>
        <v>0</v>
      </c>
      <c r="H27" s="77" t="s">
        <v>83</v>
      </c>
    </row>
    <row r="28" spans="5:8" ht="15" customHeight="1">
      <c r="E28" s="80"/>
      <c r="F28" s="80"/>
      <c r="G28" s="80"/>
      <c r="H28" s="80"/>
    </row>
    <row r="29" spans="5:8" ht="24.75" customHeight="1" thickBot="1">
      <c r="E29" s="77"/>
      <c r="F29" s="78" t="s">
        <v>92</v>
      </c>
      <c r="G29" s="77">
        <f>H69</f>
        <v>0</v>
      </c>
      <c r="H29" s="77" t="s">
        <v>85</v>
      </c>
    </row>
    <row r="30" ht="12" customHeight="1"/>
    <row r="31" spans="5:8" ht="24.75" customHeight="1" thickBot="1">
      <c r="E31" s="77"/>
      <c r="F31" s="78" t="s">
        <v>86</v>
      </c>
      <c r="G31" s="79">
        <f>SUM(G27,G29)</f>
        <v>0</v>
      </c>
      <c r="H31" s="77" t="s">
        <v>87</v>
      </c>
    </row>
    <row r="32" spans="5:8" ht="19.5" customHeight="1">
      <c r="E32" s="80"/>
      <c r="F32" s="81"/>
      <c r="G32" s="82"/>
      <c r="H32" s="80"/>
    </row>
    <row r="33" spans="1:8" ht="36" customHeight="1">
      <c r="A33" s="247" t="s">
        <v>178</v>
      </c>
      <c r="B33" s="247"/>
      <c r="C33" s="247"/>
      <c r="D33" s="247"/>
      <c r="E33" s="247"/>
      <c r="F33" s="247"/>
      <c r="G33" s="247"/>
      <c r="H33" s="247"/>
    </row>
    <row r="34" ht="15.75" customHeight="1">
      <c r="A34" s="40" t="s">
        <v>169</v>
      </c>
    </row>
    <row r="35" ht="19.5" customHeight="1"/>
    <row r="36" spans="1:6" ht="24.75" customHeight="1">
      <c r="A36" s="41" t="s">
        <v>18</v>
      </c>
      <c r="B36" s="41" t="s">
        <v>151</v>
      </c>
      <c r="C36" s="41"/>
      <c r="D36" s="200" t="s">
        <v>171</v>
      </c>
      <c r="E36" s="201"/>
      <c r="F36" s="201"/>
    </row>
    <row r="37" spans="4:6" ht="24.75" customHeight="1">
      <c r="D37" s="83"/>
      <c r="E37" s="83" t="s">
        <v>172</v>
      </c>
      <c r="F37" s="40" t="s">
        <v>0</v>
      </c>
    </row>
    <row r="39" ht="24.75" customHeight="1">
      <c r="A39" s="40" t="s">
        <v>96</v>
      </c>
    </row>
    <row r="40" ht="24.75" customHeight="1" thickBot="1">
      <c r="D40" s="84"/>
    </row>
    <row r="41" spans="1:8" ht="24.75" customHeight="1" thickBot="1">
      <c r="A41" s="85"/>
      <c r="B41" s="214" t="s">
        <v>10</v>
      </c>
      <c r="C41" s="214"/>
      <c r="D41" s="86" t="s">
        <v>11</v>
      </c>
      <c r="E41" s="226" t="s">
        <v>103</v>
      </c>
      <c r="F41" s="227"/>
      <c r="G41" s="87" t="s">
        <v>102</v>
      </c>
      <c r="H41" s="88" t="s">
        <v>57</v>
      </c>
    </row>
    <row r="42" spans="1:8" ht="24.75" customHeight="1" thickTop="1">
      <c r="A42" s="228" t="s">
        <v>108</v>
      </c>
      <c r="B42" s="215" t="s">
        <v>62</v>
      </c>
      <c r="C42" s="215"/>
      <c r="D42" s="172" t="s">
        <v>64</v>
      </c>
      <c r="E42" s="173"/>
      <c r="F42" s="91" t="s">
        <v>104</v>
      </c>
      <c r="G42" s="174">
        <v>16000</v>
      </c>
      <c r="H42" s="175">
        <f>IF(E42&lt;&gt;0,E42*G42,"")</f>
      </c>
    </row>
    <row r="43" spans="1:8" ht="24.75" customHeight="1">
      <c r="A43" s="229"/>
      <c r="B43" s="176" t="s">
        <v>97</v>
      </c>
      <c r="C43" s="177"/>
      <c r="D43" s="178"/>
      <c r="E43" s="176"/>
      <c r="F43" s="45" t="s">
        <v>168</v>
      </c>
      <c r="G43" s="174">
        <v>2500</v>
      </c>
      <c r="H43" s="175">
        <f aca="true" t="shared" si="1" ref="H43:H66">IF(E43&lt;&gt;0,E43*G43,"")</f>
      </c>
    </row>
    <row r="44" spans="1:8" ht="24.75" customHeight="1">
      <c r="A44" s="229"/>
      <c r="B44" s="179" t="s">
        <v>98</v>
      </c>
      <c r="C44" s="180"/>
      <c r="D44" s="178"/>
      <c r="E44" s="176"/>
      <c r="F44" s="45" t="s">
        <v>168</v>
      </c>
      <c r="G44" s="174">
        <v>50</v>
      </c>
      <c r="H44" s="175">
        <f t="shared" si="1"/>
      </c>
    </row>
    <row r="45" spans="1:8" ht="24.75" customHeight="1">
      <c r="A45" s="229"/>
      <c r="B45" s="179" t="s">
        <v>99</v>
      </c>
      <c r="C45" s="180"/>
      <c r="D45" s="178"/>
      <c r="E45" s="176"/>
      <c r="F45" s="45" t="s">
        <v>168</v>
      </c>
      <c r="G45" s="174">
        <v>200</v>
      </c>
      <c r="H45" s="175">
        <f t="shared" si="1"/>
      </c>
    </row>
    <row r="46" spans="1:8" ht="24.75" customHeight="1">
      <c r="A46" s="229"/>
      <c r="B46" s="179" t="s">
        <v>100</v>
      </c>
      <c r="C46" s="180"/>
      <c r="D46" s="178"/>
      <c r="E46" s="176"/>
      <c r="F46" s="45" t="s">
        <v>168</v>
      </c>
      <c r="G46" s="174">
        <v>100</v>
      </c>
      <c r="H46" s="175">
        <f t="shared" si="1"/>
      </c>
    </row>
    <row r="47" spans="1:8" ht="24.75" customHeight="1">
      <c r="A47" s="229"/>
      <c r="B47" s="179" t="s">
        <v>101</v>
      </c>
      <c r="C47" s="180"/>
      <c r="D47" s="178"/>
      <c r="E47" s="176"/>
      <c r="F47" s="45" t="s">
        <v>168</v>
      </c>
      <c r="G47" s="174">
        <v>100</v>
      </c>
      <c r="H47" s="175">
        <f t="shared" si="1"/>
      </c>
    </row>
    <row r="48" spans="1:8" ht="24.75" customHeight="1">
      <c r="A48" s="229"/>
      <c r="B48" s="179" t="s">
        <v>164</v>
      </c>
      <c r="C48" s="180"/>
      <c r="D48" s="178"/>
      <c r="E48" s="176"/>
      <c r="F48" s="45" t="s">
        <v>119</v>
      </c>
      <c r="G48" s="174">
        <v>2000</v>
      </c>
      <c r="H48" s="175">
        <f t="shared" si="1"/>
      </c>
    </row>
    <row r="49" spans="1:8" ht="24.75" customHeight="1">
      <c r="A49" s="229"/>
      <c r="B49" s="179" t="s">
        <v>105</v>
      </c>
      <c r="C49" s="180"/>
      <c r="D49" s="178"/>
      <c r="E49" s="176"/>
      <c r="F49" s="45" t="s">
        <v>120</v>
      </c>
      <c r="G49" s="174">
        <v>10000</v>
      </c>
      <c r="H49" s="175">
        <f t="shared" si="1"/>
      </c>
    </row>
    <row r="50" spans="1:8" ht="24.75" customHeight="1">
      <c r="A50" s="229"/>
      <c r="B50" s="179" t="s">
        <v>106</v>
      </c>
      <c r="C50" s="180"/>
      <c r="D50" s="178"/>
      <c r="E50" s="176"/>
      <c r="F50" s="45" t="s">
        <v>121</v>
      </c>
      <c r="G50" s="174">
        <v>1000</v>
      </c>
      <c r="H50" s="175">
        <f t="shared" si="1"/>
      </c>
    </row>
    <row r="51" spans="1:8" ht="24.75" customHeight="1" thickBot="1">
      <c r="A51" s="229"/>
      <c r="B51" s="181" t="s">
        <v>107</v>
      </c>
      <c r="C51" s="182"/>
      <c r="D51" s="183"/>
      <c r="E51" s="184"/>
      <c r="F51" s="102" t="s">
        <v>123</v>
      </c>
      <c r="G51" s="185">
        <v>3000</v>
      </c>
      <c r="H51" s="186">
        <f t="shared" si="1"/>
      </c>
    </row>
    <row r="52" spans="1:8" ht="24.75" customHeight="1">
      <c r="A52" s="198" t="s">
        <v>55</v>
      </c>
      <c r="B52" s="216" t="s">
        <v>63</v>
      </c>
      <c r="C52" s="216"/>
      <c r="D52" s="187" t="s">
        <v>166</v>
      </c>
      <c r="E52" s="188"/>
      <c r="F52" s="107" t="s">
        <v>123</v>
      </c>
      <c r="G52" s="189">
        <v>3500</v>
      </c>
      <c r="H52" s="190">
        <f>IF(E52&lt;&gt;0,E52*G52,"")</f>
      </c>
    </row>
    <row r="53" spans="1:8" ht="24.75" customHeight="1">
      <c r="A53" s="199"/>
      <c r="B53" s="181"/>
      <c r="C53" s="182"/>
      <c r="D53" s="157" t="s">
        <v>167</v>
      </c>
      <c r="E53" s="179"/>
      <c r="F53" s="113" t="s">
        <v>123</v>
      </c>
      <c r="G53" s="174">
        <v>5000</v>
      </c>
      <c r="H53" s="175">
        <f>IF(E53&lt;&gt;0,E53*G53,"")</f>
      </c>
    </row>
    <row r="54" spans="1:8" ht="24.75" customHeight="1">
      <c r="A54" s="199"/>
      <c r="B54" s="179"/>
      <c r="C54" s="180"/>
      <c r="D54" s="157" t="s">
        <v>124</v>
      </c>
      <c r="E54" s="179"/>
      <c r="F54" s="113" t="s">
        <v>122</v>
      </c>
      <c r="G54" s="174">
        <v>8500</v>
      </c>
      <c r="H54" s="175">
        <f t="shared" si="1"/>
      </c>
    </row>
    <row r="55" spans="1:8" ht="24.75" customHeight="1">
      <c r="A55" s="199"/>
      <c r="B55" s="206" t="s">
        <v>59</v>
      </c>
      <c r="C55" s="206"/>
      <c r="D55" s="191" t="s">
        <v>112</v>
      </c>
      <c r="E55" s="176"/>
      <c r="F55" s="116" t="s">
        <v>120</v>
      </c>
      <c r="G55" s="192">
        <v>1800</v>
      </c>
      <c r="H55" s="193">
        <f t="shared" si="1"/>
      </c>
    </row>
    <row r="56" spans="1:8" ht="24.75" customHeight="1">
      <c r="A56" s="199"/>
      <c r="B56" s="204" t="s">
        <v>109</v>
      </c>
      <c r="C56" s="205"/>
      <c r="D56" s="191" t="s">
        <v>112</v>
      </c>
      <c r="E56" s="176"/>
      <c r="F56" s="116" t="s">
        <v>121</v>
      </c>
      <c r="G56" s="192">
        <v>500</v>
      </c>
      <c r="H56" s="193">
        <f t="shared" si="1"/>
      </c>
    </row>
    <row r="57" spans="1:8" ht="24.75" customHeight="1">
      <c r="A57" s="199"/>
      <c r="B57" s="204" t="s">
        <v>110</v>
      </c>
      <c r="C57" s="205"/>
      <c r="D57" s="191" t="s">
        <v>112</v>
      </c>
      <c r="E57" s="176"/>
      <c r="F57" s="116" t="s">
        <v>121</v>
      </c>
      <c r="G57" s="192">
        <v>1100</v>
      </c>
      <c r="H57" s="193">
        <f t="shared" si="1"/>
      </c>
    </row>
    <row r="58" spans="1:8" ht="24.75" customHeight="1">
      <c r="A58" s="199"/>
      <c r="B58" s="204" t="s">
        <v>111</v>
      </c>
      <c r="C58" s="205"/>
      <c r="D58" s="191" t="s">
        <v>112</v>
      </c>
      <c r="E58" s="176"/>
      <c r="F58" s="116" t="s">
        <v>121</v>
      </c>
      <c r="G58" s="192">
        <v>1100</v>
      </c>
      <c r="H58" s="193">
        <f t="shared" si="1"/>
      </c>
    </row>
    <row r="59" spans="1:8" ht="24.75" customHeight="1">
      <c r="A59" s="199"/>
      <c r="B59" s="206" t="s">
        <v>38</v>
      </c>
      <c r="C59" s="206"/>
      <c r="D59" s="191" t="s">
        <v>112</v>
      </c>
      <c r="E59" s="176"/>
      <c r="F59" s="116" t="s">
        <v>120</v>
      </c>
      <c r="G59" s="192">
        <v>2200</v>
      </c>
      <c r="H59" s="193">
        <f t="shared" si="1"/>
      </c>
    </row>
    <row r="60" spans="1:8" ht="24.75" customHeight="1">
      <c r="A60" s="199"/>
      <c r="B60" s="183" t="s">
        <v>107</v>
      </c>
      <c r="C60" s="183"/>
      <c r="D60" s="191" t="s">
        <v>112</v>
      </c>
      <c r="E60" s="184"/>
      <c r="F60" s="113" t="s">
        <v>119</v>
      </c>
      <c r="G60" s="194">
        <v>1900</v>
      </c>
      <c r="H60" s="195">
        <f>IF(E60&lt;&gt;0,E60*G60,"")</f>
      </c>
    </row>
    <row r="61" spans="1:8" ht="24.75" customHeight="1">
      <c r="A61" s="199"/>
      <c r="B61" s="120" t="s">
        <v>162</v>
      </c>
      <c r="C61" s="123"/>
      <c r="D61" s="196" t="s">
        <v>112</v>
      </c>
      <c r="E61" s="120"/>
      <c r="F61" s="113" t="s">
        <v>119</v>
      </c>
      <c r="G61" s="121">
        <v>1000</v>
      </c>
      <c r="H61" s="122">
        <f t="shared" si="1"/>
      </c>
    </row>
    <row r="62" spans="1:8" ht="24.75" customHeight="1">
      <c r="A62" s="199"/>
      <c r="B62" s="120" t="s">
        <v>163</v>
      </c>
      <c r="C62" s="123"/>
      <c r="D62" s="196" t="s">
        <v>112</v>
      </c>
      <c r="E62" s="120"/>
      <c r="F62" s="113" t="s">
        <v>119</v>
      </c>
      <c r="G62" s="121">
        <v>1000</v>
      </c>
      <c r="H62" s="122"/>
    </row>
    <row r="63" spans="1:8" ht="24.75" customHeight="1">
      <c r="A63" s="199"/>
      <c r="B63" s="120" t="s">
        <v>152</v>
      </c>
      <c r="C63" s="123"/>
      <c r="D63" s="196" t="s">
        <v>112</v>
      </c>
      <c r="E63" s="120"/>
      <c r="F63" s="113" t="s">
        <v>119</v>
      </c>
      <c r="G63" s="121">
        <v>2000</v>
      </c>
      <c r="H63" s="122">
        <f>IF(E63&lt;&gt;0,E63*G63,"")</f>
      </c>
    </row>
    <row r="64" spans="1:8" ht="24.75" customHeight="1" thickBot="1">
      <c r="A64" s="221"/>
      <c r="B64" s="125" t="s">
        <v>153</v>
      </c>
      <c r="C64" s="126"/>
      <c r="D64" s="197" t="s">
        <v>112</v>
      </c>
      <c r="E64" s="125"/>
      <c r="F64" s="126" t="s">
        <v>120</v>
      </c>
      <c r="G64" s="128">
        <v>30000</v>
      </c>
      <c r="H64" s="129">
        <f t="shared" si="1"/>
      </c>
    </row>
    <row r="65" spans="1:8" ht="24.75" customHeight="1">
      <c r="A65" s="198" t="s">
        <v>113</v>
      </c>
      <c r="B65" s="99" t="s">
        <v>114</v>
      </c>
      <c r="C65" s="100"/>
      <c r="D65" s="130"/>
      <c r="E65" s="99"/>
      <c r="F65" s="100" t="s">
        <v>119</v>
      </c>
      <c r="G65" s="103">
        <v>300</v>
      </c>
      <c r="H65" s="104">
        <f t="shared" si="1"/>
      </c>
    </row>
    <row r="66" spans="1:8" ht="24.75" customHeight="1">
      <c r="A66" s="199"/>
      <c r="B66" s="101" t="s">
        <v>115</v>
      </c>
      <c r="C66" s="102"/>
      <c r="D66" s="46"/>
      <c r="E66" s="101"/>
      <c r="F66" s="102" t="s">
        <v>119</v>
      </c>
      <c r="G66" s="131">
        <v>100</v>
      </c>
      <c r="H66" s="132">
        <f t="shared" si="1"/>
      </c>
    </row>
    <row r="67" spans="1:8" ht="24.75" customHeight="1">
      <c r="A67" s="199"/>
      <c r="B67" s="101" t="s">
        <v>117</v>
      </c>
      <c r="C67" s="102"/>
      <c r="D67" s="46"/>
      <c r="E67" s="101"/>
      <c r="F67" s="102" t="s">
        <v>119</v>
      </c>
      <c r="G67" s="131">
        <v>300</v>
      </c>
      <c r="H67" s="133">
        <f>IF(E67&lt;&gt;0,E67*G67,"")</f>
      </c>
    </row>
    <row r="68" spans="1:8" ht="24.75" customHeight="1" thickBot="1">
      <c r="A68" s="199"/>
      <c r="B68" s="101" t="s">
        <v>165</v>
      </c>
      <c r="C68" s="102"/>
      <c r="D68" s="46"/>
      <c r="E68" s="101" t="s">
        <v>154</v>
      </c>
      <c r="F68" s="102"/>
      <c r="G68" s="131"/>
      <c r="H68" s="133" t="s">
        <v>126</v>
      </c>
    </row>
    <row r="69" spans="1:8" ht="24.75" customHeight="1" thickBot="1">
      <c r="A69" s="134"/>
      <c r="B69" s="135"/>
      <c r="C69" s="135"/>
      <c r="D69" s="136"/>
      <c r="E69" s="135"/>
      <c r="F69" s="135"/>
      <c r="G69" s="137" t="s">
        <v>125</v>
      </c>
      <c r="H69" s="138">
        <f>SUM(H42:H68)</f>
        <v>0</v>
      </c>
    </row>
    <row r="70" spans="1:8" ht="19.5" customHeight="1">
      <c r="A70" s="139" t="s">
        <v>155</v>
      </c>
      <c r="B70" s="140" t="s">
        <v>157</v>
      </c>
      <c r="C70" s="141"/>
      <c r="D70" s="142"/>
      <c r="E70" s="141"/>
      <c r="F70" s="141"/>
      <c r="G70" s="143"/>
      <c r="H70" s="141"/>
    </row>
    <row r="71" spans="1:8" ht="19.5" customHeight="1">
      <c r="A71" s="139" t="s">
        <v>156</v>
      </c>
      <c r="B71" s="140" t="s">
        <v>159</v>
      </c>
      <c r="C71" s="141"/>
      <c r="D71" s="142"/>
      <c r="E71" s="141"/>
      <c r="F71" s="141"/>
      <c r="G71" s="143"/>
      <c r="H71" s="141"/>
    </row>
    <row r="72" spans="2:8" ht="19.5" customHeight="1">
      <c r="B72" s="140" t="s">
        <v>158</v>
      </c>
      <c r="C72" s="141"/>
      <c r="D72" s="142"/>
      <c r="E72" s="141"/>
      <c r="F72" s="141"/>
      <c r="G72" s="143"/>
      <c r="H72" s="141"/>
    </row>
    <row r="73" spans="1:8" ht="19.5" customHeight="1">
      <c r="A73" s="139" t="s">
        <v>160</v>
      </c>
      <c r="B73" s="141" t="s">
        <v>161</v>
      </c>
      <c r="C73" s="141"/>
      <c r="D73" s="142"/>
      <c r="E73" s="141"/>
      <c r="F73" s="141"/>
      <c r="G73" s="143"/>
      <c r="H73" s="141"/>
    </row>
    <row r="74" spans="1:8" ht="12" customHeight="1" thickBot="1">
      <c r="A74" s="139"/>
      <c r="B74" s="141"/>
      <c r="C74" s="141"/>
      <c r="D74" s="142"/>
      <c r="E74" s="141"/>
      <c r="F74" s="141"/>
      <c r="G74" s="143"/>
      <c r="H74" s="141"/>
    </row>
    <row r="75" spans="1:8" ht="19.5" customHeight="1" thickBot="1">
      <c r="A75" s="139"/>
      <c r="B75" s="141" t="s">
        <v>116</v>
      </c>
      <c r="C75" s="141"/>
      <c r="D75" s="144" t="s">
        <v>149</v>
      </c>
      <c r="E75" s="145"/>
      <c r="F75" s="146"/>
      <c r="G75" s="144" t="s">
        <v>150</v>
      </c>
      <c r="H75" s="146"/>
    </row>
    <row r="76" spans="1:8" ht="19.5" customHeight="1" thickBot="1">
      <c r="A76" s="139"/>
      <c r="B76" s="147"/>
      <c r="C76" s="147"/>
      <c r="D76" s="148" t="s">
        <v>127</v>
      </c>
      <c r="E76" s="202" t="s">
        <v>128</v>
      </c>
      <c r="F76" s="203"/>
      <c r="G76" s="148" t="s">
        <v>127</v>
      </c>
      <c r="H76" s="148" t="s">
        <v>128</v>
      </c>
    </row>
    <row r="77" spans="1:8" ht="19.5" customHeight="1" thickBot="1">
      <c r="A77" s="139"/>
      <c r="B77" s="147"/>
      <c r="C77" s="147"/>
      <c r="D77" s="149" t="s">
        <v>129</v>
      </c>
      <c r="E77" s="150" t="s">
        <v>130</v>
      </c>
      <c r="F77" s="151"/>
      <c r="G77" s="149" t="s">
        <v>129</v>
      </c>
      <c r="H77" s="149" t="s">
        <v>143</v>
      </c>
    </row>
    <row r="78" spans="1:8" ht="19.5" customHeight="1" thickBot="1">
      <c r="A78" s="139"/>
      <c r="B78" s="147"/>
      <c r="C78" s="147"/>
      <c r="D78" s="149" t="s">
        <v>131</v>
      </c>
      <c r="E78" s="150" t="s">
        <v>132</v>
      </c>
      <c r="F78" s="151"/>
      <c r="G78" s="149" t="s">
        <v>131</v>
      </c>
      <c r="H78" s="149" t="s">
        <v>144</v>
      </c>
    </row>
    <row r="79" spans="1:8" ht="19.5" customHeight="1" thickBot="1">
      <c r="A79" s="139"/>
      <c r="B79" s="147"/>
      <c r="C79" s="147"/>
      <c r="D79" s="149" t="s">
        <v>133</v>
      </c>
      <c r="E79" s="150" t="s">
        <v>134</v>
      </c>
      <c r="F79" s="151"/>
      <c r="G79" s="149" t="s">
        <v>133</v>
      </c>
      <c r="H79" s="149" t="s">
        <v>145</v>
      </c>
    </row>
    <row r="80" spans="1:8" ht="19.5" customHeight="1" thickBot="1">
      <c r="A80" s="139"/>
      <c r="B80" s="147"/>
      <c r="C80" s="147"/>
      <c r="D80" s="149" t="s">
        <v>135</v>
      </c>
      <c r="E80" s="150" t="s">
        <v>136</v>
      </c>
      <c r="F80" s="151"/>
      <c r="G80" s="149" t="s">
        <v>135</v>
      </c>
      <c r="H80" s="149" t="s">
        <v>146</v>
      </c>
    </row>
    <row r="81" spans="1:8" ht="19.5" customHeight="1" thickBot="1">
      <c r="A81" s="139"/>
      <c r="B81" s="147"/>
      <c r="C81" s="147"/>
      <c r="D81" s="149" t="s">
        <v>137</v>
      </c>
      <c r="E81" s="150" t="s">
        <v>138</v>
      </c>
      <c r="F81" s="151"/>
      <c r="G81" s="149" t="s">
        <v>137</v>
      </c>
      <c r="H81" s="149" t="s">
        <v>147</v>
      </c>
    </row>
    <row r="82" spans="2:8" ht="19.5" customHeight="1" thickBot="1">
      <c r="B82" s="147"/>
      <c r="C82" s="147"/>
      <c r="D82" s="149" t="s">
        <v>139</v>
      </c>
      <c r="E82" s="150" t="s">
        <v>140</v>
      </c>
      <c r="F82" s="151"/>
      <c r="G82" s="149" t="s">
        <v>139</v>
      </c>
      <c r="H82" s="149" t="s">
        <v>136</v>
      </c>
    </row>
    <row r="83" spans="2:8" ht="19.5" customHeight="1" thickBot="1">
      <c r="B83" s="147"/>
      <c r="C83" s="147"/>
      <c r="D83" s="149" t="s">
        <v>141</v>
      </c>
      <c r="E83" s="150" t="s">
        <v>142</v>
      </c>
      <c r="F83" s="151"/>
      <c r="G83" s="149" t="s">
        <v>141</v>
      </c>
      <c r="H83" s="149" t="s">
        <v>148</v>
      </c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</sheetData>
  <sheetProtection/>
  <mergeCells count="45">
    <mergeCell ref="A8:B9"/>
    <mergeCell ref="C8:D9"/>
    <mergeCell ref="E8:H8"/>
    <mergeCell ref="E9:H9"/>
    <mergeCell ref="A22:C22"/>
    <mergeCell ref="E18:F18"/>
    <mergeCell ref="A11:B11"/>
    <mergeCell ref="C15:D15"/>
    <mergeCell ref="C11:D11"/>
    <mergeCell ref="C16:H16"/>
    <mergeCell ref="A42:A51"/>
    <mergeCell ref="A14:B16"/>
    <mergeCell ref="C14:D14"/>
    <mergeCell ref="E14:H14"/>
    <mergeCell ref="A17:H17"/>
    <mergeCell ref="A1:H1"/>
    <mergeCell ref="G2:H2"/>
    <mergeCell ref="A5:H5"/>
    <mergeCell ref="A7:B7"/>
    <mergeCell ref="C7:H7"/>
    <mergeCell ref="A21:C21"/>
    <mergeCell ref="A10:B10"/>
    <mergeCell ref="C10:D10"/>
    <mergeCell ref="E10:H10"/>
    <mergeCell ref="A12:B13"/>
    <mergeCell ref="E41:F41"/>
    <mergeCell ref="A33:H33"/>
    <mergeCell ref="A23:C23"/>
    <mergeCell ref="A18:C18"/>
    <mergeCell ref="A19:C19"/>
    <mergeCell ref="A20:C20"/>
    <mergeCell ref="B41:C41"/>
    <mergeCell ref="B42:C42"/>
    <mergeCell ref="B52:C52"/>
    <mergeCell ref="A24:C24"/>
    <mergeCell ref="A25:C25"/>
    <mergeCell ref="A52:A64"/>
    <mergeCell ref="B55:C55"/>
    <mergeCell ref="A65:A68"/>
    <mergeCell ref="D36:F36"/>
    <mergeCell ref="E76:F76"/>
    <mergeCell ref="B57:C57"/>
    <mergeCell ref="B58:C58"/>
    <mergeCell ref="B59:C59"/>
    <mergeCell ref="B56:C56"/>
  </mergeCells>
  <printOptions/>
  <pageMargins left="0.7874015748031497" right="0.49" top="0.7874015748031497" bottom="0.51" header="0.5118110236220472" footer="0.37"/>
  <pageSetup fitToHeight="0" fitToWidth="1" horizontalDpi="600" verticalDpi="600" orientation="portrait" paperSize="9" scale="74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view="pageBreakPreview" zoomScaleSheetLayoutView="100" zoomScalePageLayoutView="0" workbookViewId="0" topLeftCell="A55">
      <selection activeCell="B59" sqref="A59:IV61"/>
    </sheetView>
  </sheetViews>
  <sheetFormatPr defaultColWidth="13" defaultRowHeight="14.25"/>
  <cols>
    <col min="1" max="1" width="9.3984375" style="40" customWidth="1"/>
    <col min="2" max="2" width="8.69921875" style="40" customWidth="1"/>
    <col min="3" max="4" width="25.69921875" style="40" customWidth="1"/>
    <col min="5" max="6" width="8.09765625" style="40" customWidth="1"/>
    <col min="7" max="7" width="15.69921875" style="40" customWidth="1"/>
    <col min="8" max="8" width="20.69921875" style="40" customWidth="1"/>
    <col min="9" max="16384" width="13" style="40" customWidth="1"/>
  </cols>
  <sheetData>
    <row r="1" spans="1:8" ht="21">
      <c r="A1" s="237" t="s">
        <v>48</v>
      </c>
      <c r="B1" s="237"/>
      <c r="C1" s="237"/>
      <c r="D1" s="237"/>
      <c r="E1" s="237"/>
      <c r="F1" s="237"/>
      <c r="G1" s="237"/>
      <c r="H1" s="237"/>
    </row>
    <row r="2" spans="7:8" ht="24.75" customHeight="1">
      <c r="G2" s="238" t="s">
        <v>118</v>
      </c>
      <c r="H2" s="238"/>
    </row>
    <row r="3" ht="24.75" customHeight="1"/>
    <row r="4" ht="24.75" customHeight="1">
      <c r="A4" s="40" t="s">
        <v>1</v>
      </c>
    </row>
    <row r="5" spans="1:8" ht="48" customHeight="1">
      <c r="A5" s="239" t="s">
        <v>71</v>
      </c>
      <c r="B5" s="239"/>
      <c r="C5" s="239"/>
      <c r="D5" s="239"/>
      <c r="E5" s="239"/>
      <c r="F5" s="239"/>
      <c r="G5" s="239"/>
      <c r="H5" s="239"/>
    </row>
    <row r="6" ht="19.5" customHeight="1" thickBot="1"/>
    <row r="7" spans="1:8" ht="43.5" customHeight="1">
      <c r="A7" s="240" t="s">
        <v>49</v>
      </c>
      <c r="B7" s="241"/>
      <c r="C7" s="242" t="s">
        <v>2</v>
      </c>
      <c r="D7" s="242"/>
      <c r="E7" s="242"/>
      <c r="F7" s="242"/>
      <c r="G7" s="242"/>
      <c r="H7" s="242"/>
    </row>
    <row r="8" spans="1:8" ht="36" customHeight="1">
      <c r="A8" s="222" t="s">
        <v>50</v>
      </c>
      <c r="B8" s="223"/>
      <c r="C8" s="224"/>
      <c r="D8" s="224"/>
      <c r="E8" s="224" t="s">
        <v>28</v>
      </c>
      <c r="F8" s="224"/>
      <c r="G8" s="224"/>
      <c r="H8" s="224"/>
    </row>
    <row r="9" spans="1:8" ht="36" customHeight="1">
      <c r="A9" s="222"/>
      <c r="B9" s="223"/>
      <c r="C9" s="224"/>
      <c r="D9" s="224"/>
      <c r="E9" s="224" t="s">
        <v>29</v>
      </c>
      <c r="F9" s="224"/>
      <c r="G9" s="224"/>
      <c r="H9" s="224"/>
    </row>
    <row r="10" spans="1:8" ht="36" customHeight="1">
      <c r="A10" s="222" t="s">
        <v>51</v>
      </c>
      <c r="B10" s="223"/>
      <c r="C10" s="224"/>
      <c r="D10" s="224"/>
      <c r="E10" s="224" t="s">
        <v>75</v>
      </c>
      <c r="F10" s="224"/>
      <c r="G10" s="224"/>
      <c r="H10" s="224"/>
    </row>
    <row r="11" spans="1:8" ht="36" customHeight="1">
      <c r="A11" s="248" t="s">
        <v>88</v>
      </c>
      <c r="B11" s="249"/>
      <c r="C11" s="252" t="s">
        <v>93</v>
      </c>
      <c r="D11" s="253"/>
      <c r="E11" s="41" t="s">
        <v>76</v>
      </c>
      <c r="F11" s="41"/>
      <c r="G11" s="41"/>
      <c r="H11" s="41"/>
    </row>
    <row r="12" spans="1:8" ht="36" customHeight="1">
      <c r="A12" s="225" t="s">
        <v>90</v>
      </c>
      <c r="B12" s="223"/>
      <c r="C12" s="42" t="s">
        <v>94</v>
      </c>
      <c r="D12" s="43"/>
      <c r="E12" s="44"/>
      <c r="F12" s="44"/>
      <c r="G12" s="44"/>
      <c r="H12" s="45"/>
    </row>
    <row r="13" spans="1:8" ht="36" customHeight="1">
      <c r="A13" s="222"/>
      <c r="B13" s="223"/>
      <c r="C13" s="42" t="s">
        <v>89</v>
      </c>
      <c r="D13" s="43"/>
      <c r="E13" s="44"/>
      <c r="F13" s="44"/>
      <c r="G13" s="44"/>
      <c r="H13" s="45"/>
    </row>
    <row r="14" spans="1:8" ht="36" customHeight="1">
      <c r="A14" s="225" t="s">
        <v>176</v>
      </c>
      <c r="B14" s="223"/>
      <c r="C14" s="234" t="s">
        <v>26</v>
      </c>
      <c r="D14" s="235"/>
      <c r="E14" s="224" t="s">
        <v>77</v>
      </c>
      <c r="F14" s="224"/>
      <c r="G14" s="224"/>
      <c r="H14" s="224"/>
    </row>
    <row r="15" spans="1:8" ht="36" customHeight="1">
      <c r="A15" s="230"/>
      <c r="B15" s="231"/>
      <c r="C15" s="250"/>
      <c r="D15" s="251"/>
      <c r="E15" s="46" t="s">
        <v>91</v>
      </c>
      <c r="F15" s="46"/>
      <c r="G15" s="46"/>
      <c r="H15" s="46"/>
    </row>
    <row r="16" spans="1:8" ht="72" customHeight="1" thickBot="1">
      <c r="A16" s="232"/>
      <c r="B16" s="233"/>
      <c r="C16" s="254" t="s">
        <v>27</v>
      </c>
      <c r="D16" s="255"/>
      <c r="E16" s="255"/>
      <c r="F16" s="255"/>
      <c r="G16" s="255"/>
      <c r="H16" s="256"/>
    </row>
    <row r="17" spans="1:8" ht="24.75" customHeight="1" thickBot="1">
      <c r="A17" s="236" t="s">
        <v>53</v>
      </c>
      <c r="B17" s="236"/>
      <c r="C17" s="236"/>
      <c r="D17" s="236"/>
      <c r="E17" s="236"/>
      <c r="F17" s="236"/>
      <c r="G17" s="236"/>
      <c r="H17" s="236"/>
    </row>
    <row r="18" spans="1:8" ht="30" customHeight="1" thickBot="1">
      <c r="A18" s="207" t="s">
        <v>54</v>
      </c>
      <c r="B18" s="208"/>
      <c r="C18" s="209"/>
      <c r="D18" s="47" t="s">
        <v>39</v>
      </c>
      <c r="E18" s="245" t="s">
        <v>81</v>
      </c>
      <c r="F18" s="246"/>
      <c r="G18" s="48" t="s">
        <v>102</v>
      </c>
      <c r="H18" s="49" t="s">
        <v>57</v>
      </c>
    </row>
    <row r="19" spans="1:8" ht="30" customHeight="1" thickBot="1" thickTop="1">
      <c r="A19" s="259" t="s">
        <v>25</v>
      </c>
      <c r="B19" s="260"/>
      <c r="C19" s="260"/>
      <c r="D19" s="50" t="s">
        <v>95</v>
      </c>
      <c r="E19" s="51"/>
      <c r="F19" s="52" t="s">
        <v>82</v>
      </c>
      <c r="G19" s="53">
        <v>32000</v>
      </c>
      <c r="H19" s="54"/>
    </row>
    <row r="20" spans="1:8" ht="30" customHeight="1">
      <c r="A20" s="217" t="s">
        <v>177</v>
      </c>
      <c r="B20" s="218"/>
      <c r="C20" s="218"/>
      <c r="D20" s="55" t="s">
        <v>78</v>
      </c>
      <c r="E20" s="56"/>
      <c r="F20" s="57" t="s">
        <v>82</v>
      </c>
      <c r="G20" s="58">
        <v>7000</v>
      </c>
      <c r="H20" s="59"/>
    </row>
    <row r="21" spans="1:8" ht="30" customHeight="1">
      <c r="A21" s="217"/>
      <c r="B21" s="218"/>
      <c r="C21" s="218"/>
      <c r="D21" s="60" t="s">
        <v>79</v>
      </c>
      <c r="E21" s="61"/>
      <c r="F21" s="62" t="s">
        <v>82</v>
      </c>
      <c r="G21" s="63">
        <v>10000</v>
      </c>
      <c r="H21" s="64"/>
    </row>
    <row r="22" spans="1:8" ht="30" customHeight="1" thickBot="1">
      <c r="A22" s="261"/>
      <c r="B22" s="262"/>
      <c r="C22" s="262"/>
      <c r="D22" s="65" t="s">
        <v>80</v>
      </c>
      <c r="E22" s="66"/>
      <c r="F22" s="67" t="s">
        <v>82</v>
      </c>
      <c r="G22" s="68">
        <v>17000</v>
      </c>
      <c r="H22" s="69"/>
    </row>
    <row r="23" spans="1:8" ht="30" customHeight="1">
      <c r="A23" s="257" t="s">
        <v>170</v>
      </c>
      <c r="B23" s="258"/>
      <c r="C23" s="258"/>
      <c r="D23" s="55" t="s">
        <v>174</v>
      </c>
      <c r="E23" s="56"/>
      <c r="F23" s="57" t="s">
        <v>82</v>
      </c>
      <c r="G23" s="58">
        <v>13000</v>
      </c>
      <c r="H23" s="59"/>
    </row>
    <row r="24" spans="1:8" ht="30" customHeight="1">
      <c r="A24" s="217"/>
      <c r="B24" s="218"/>
      <c r="C24" s="218"/>
      <c r="D24" s="60" t="s">
        <v>175</v>
      </c>
      <c r="E24" s="61"/>
      <c r="F24" s="62" t="s">
        <v>82</v>
      </c>
      <c r="G24" s="63">
        <v>17000</v>
      </c>
      <c r="H24" s="64"/>
    </row>
    <row r="25" spans="1:8" ht="30" customHeight="1" thickBot="1">
      <c r="A25" s="219"/>
      <c r="B25" s="220"/>
      <c r="C25" s="220"/>
      <c r="D25" s="70" t="s">
        <v>173</v>
      </c>
      <c r="E25" s="71"/>
      <c r="F25" s="72" t="s">
        <v>82</v>
      </c>
      <c r="G25" s="73">
        <v>30000</v>
      </c>
      <c r="H25" s="74"/>
    </row>
    <row r="26" spans="4:8" ht="19.5" customHeight="1">
      <c r="D26" s="75"/>
      <c r="E26" s="75"/>
      <c r="F26" s="75"/>
      <c r="G26" s="76"/>
      <c r="H26" s="76"/>
    </row>
    <row r="27" spans="5:8" ht="24.75" customHeight="1" thickBot="1">
      <c r="E27" s="77"/>
      <c r="F27" s="78" t="s">
        <v>84</v>
      </c>
      <c r="G27" s="79"/>
      <c r="H27" s="77" t="s">
        <v>83</v>
      </c>
    </row>
    <row r="28" spans="5:8" ht="19.5" customHeight="1">
      <c r="E28" s="80"/>
      <c r="F28" s="80"/>
      <c r="G28" s="80"/>
      <c r="H28" s="80"/>
    </row>
    <row r="29" spans="5:8" ht="24.75" customHeight="1" thickBot="1">
      <c r="E29" s="77"/>
      <c r="F29" s="78" t="s">
        <v>92</v>
      </c>
      <c r="G29" s="77"/>
      <c r="H29" s="77" t="s">
        <v>85</v>
      </c>
    </row>
    <row r="30" ht="19.5" customHeight="1"/>
    <row r="31" spans="5:8" ht="24.75" customHeight="1" thickBot="1">
      <c r="E31" s="77"/>
      <c r="F31" s="78" t="s">
        <v>86</v>
      </c>
      <c r="G31" s="79"/>
      <c r="H31" s="77" t="s">
        <v>87</v>
      </c>
    </row>
    <row r="32" spans="5:8" ht="19.5" customHeight="1">
      <c r="E32" s="80"/>
      <c r="F32" s="81"/>
      <c r="G32" s="82"/>
      <c r="H32" s="80"/>
    </row>
    <row r="33" spans="1:8" ht="36" customHeight="1">
      <c r="A33" s="247" t="s">
        <v>178</v>
      </c>
      <c r="B33" s="247"/>
      <c r="C33" s="247"/>
      <c r="D33" s="247"/>
      <c r="E33" s="247"/>
      <c r="F33" s="247"/>
      <c r="G33" s="247"/>
      <c r="H33" s="247"/>
    </row>
    <row r="34" ht="24.75" customHeight="1">
      <c r="A34" s="40" t="s">
        <v>169</v>
      </c>
    </row>
    <row r="35" ht="19.5" customHeight="1"/>
    <row r="36" spans="1:6" ht="24.75" customHeight="1">
      <c r="A36" s="41" t="s">
        <v>18</v>
      </c>
      <c r="B36" s="41" t="s">
        <v>151</v>
      </c>
      <c r="C36" s="41"/>
      <c r="D36" s="200" t="s">
        <v>171</v>
      </c>
      <c r="E36" s="201"/>
      <c r="F36" s="201"/>
    </row>
    <row r="37" spans="4:6" ht="24.75" customHeight="1">
      <c r="D37" s="83"/>
      <c r="E37" s="83" t="s">
        <v>172</v>
      </c>
      <c r="F37" s="40" t="s">
        <v>0</v>
      </c>
    </row>
    <row r="39" ht="24.75" customHeight="1">
      <c r="A39" s="40" t="s">
        <v>96</v>
      </c>
    </row>
    <row r="40" ht="24.75" customHeight="1" thickBot="1">
      <c r="D40" s="84"/>
    </row>
    <row r="41" spans="1:8" ht="24.75" customHeight="1" thickBot="1">
      <c r="A41" s="85"/>
      <c r="B41" s="214" t="s">
        <v>10</v>
      </c>
      <c r="C41" s="214"/>
      <c r="D41" s="86" t="s">
        <v>11</v>
      </c>
      <c r="E41" s="226" t="s">
        <v>103</v>
      </c>
      <c r="F41" s="227"/>
      <c r="G41" s="87" t="s">
        <v>102</v>
      </c>
      <c r="H41" s="88" t="s">
        <v>57</v>
      </c>
    </row>
    <row r="42" spans="1:8" ht="24.75" customHeight="1" thickTop="1">
      <c r="A42" s="228" t="s">
        <v>108</v>
      </c>
      <c r="B42" s="263" t="s">
        <v>62</v>
      </c>
      <c r="C42" s="263"/>
      <c r="D42" s="89" t="s">
        <v>64</v>
      </c>
      <c r="E42" s="90"/>
      <c r="F42" s="91" t="s">
        <v>104</v>
      </c>
      <c r="G42" s="92">
        <v>16000</v>
      </c>
      <c r="H42" s="93">
        <f>IF(E42&lt;&gt;0,E42*G42,"")</f>
      </c>
    </row>
    <row r="43" spans="1:8" ht="24.75" customHeight="1">
      <c r="A43" s="229"/>
      <c r="B43" s="94" t="s">
        <v>97</v>
      </c>
      <c r="C43" s="45"/>
      <c r="D43" s="41"/>
      <c r="E43" s="94"/>
      <c r="F43" s="45" t="s">
        <v>168</v>
      </c>
      <c r="G43" s="95">
        <v>2500</v>
      </c>
      <c r="H43" s="96">
        <f aca="true" t="shared" si="0" ref="H43:H66">IF(E43&lt;&gt;0,E43*G43,"")</f>
      </c>
    </row>
    <row r="44" spans="1:8" ht="24.75" customHeight="1">
      <c r="A44" s="229"/>
      <c r="B44" s="97" t="s">
        <v>98</v>
      </c>
      <c r="C44" s="98"/>
      <c r="D44" s="41"/>
      <c r="E44" s="94"/>
      <c r="F44" s="45" t="s">
        <v>168</v>
      </c>
      <c r="G44" s="95">
        <v>50</v>
      </c>
      <c r="H44" s="96">
        <f t="shared" si="0"/>
      </c>
    </row>
    <row r="45" spans="1:8" ht="24.75" customHeight="1">
      <c r="A45" s="229"/>
      <c r="B45" s="97" t="s">
        <v>99</v>
      </c>
      <c r="C45" s="98"/>
      <c r="D45" s="41"/>
      <c r="E45" s="94"/>
      <c r="F45" s="45" t="s">
        <v>168</v>
      </c>
      <c r="G45" s="95">
        <v>200</v>
      </c>
      <c r="H45" s="96">
        <f t="shared" si="0"/>
      </c>
    </row>
    <row r="46" spans="1:8" ht="24.75" customHeight="1">
      <c r="A46" s="229"/>
      <c r="B46" s="97" t="s">
        <v>100</v>
      </c>
      <c r="C46" s="98"/>
      <c r="D46" s="41"/>
      <c r="E46" s="94"/>
      <c r="F46" s="45" t="s">
        <v>168</v>
      </c>
      <c r="G46" s="95">
        <v>100</v>
      </c>
      <c r="H46" s="96">
        <f t="shared" si="0"/>
      </c>
    </row>
    <row r="47" spans="1:8" ht="24.75" customHeight="1">
      <c r="A47" s="229"/>
      <c r="B47" s="97" t="s">
        <v>101</v>
      </c>
      <c r="C47" s="98"/>
      <c r="D47" s="41"/>
      <c r="E47" s="94"/>
      <c r="F47" s="45" t="s">
        <v>168</v>
      </c>
      <c r="G47" s="95">
        <v>100</v>
      </c>
      <c r="H47" s="96">
        <f t="shared" si="0"/>
      </c>
    </row>
    <row r="48" spans="1:8" ht="24.75" customHeight="1">
      <c r="A48" s="229"/>
      <c r="B48" s="97" t="s">
        <v>164</v>
      </c>
      <c r="C48" s="98"/>
      <c r="D48" s="41"/>
      <c r="E48" s="94"/>
      <c r="F48" s="45" t="s">
        <v>119</v>
      </c>
      <c r="G48" s="95">
        <v>2000</v>
      </c>
      <c r="H48" s="96">
        <f t="shared" si="0"/>
      </c>
    </row>
    <row r="49" spans="1:8" ht="24.75" customHeight="1">
      <c r="A49" s="229"/>
      <c r="B49" s="97" t="s">
        <v>105</v>
      </c>
      <c r="C49" s="98"/>
      <c r="D49" s="41"/>
      <c r="E49" s="94"/>
      <c r="F49" s="45" t="s">
        <v>120</v>
      </c>
      <c r="G49" s="95">
        <v>10000</v>
      </c>
      <c r="H49" s="96">
        <f t="shared" si="0"/>
      </c>
    </row>
    <row r="50" spans="1:8" ht="24.75" customHeight="1">
      <c r="A50" s="229"/>
      <c r="B50" s="97" t="s">
        <v>106</v>
      </c>
      <c r="C50" s="98"/>
      <c r="D50" s="41"/>
      <c r="E50" s="94"/>
      <c r="F50" s="45" t="s">
        <v>121</v>
      </c>
      <c r="G50" s="95">
        <v>1000</v>
      </c>
      <c r="H50" s="96">
        <f t="shared" si="0"/>
      </c>
    </row>
    <row r="51" spans="1:8" ht="24.75" customHeight="1" thickBot="1">
      <c r="A51" s="229"/>
      <c r="B51" s="99" t="s">
        <v>107</v>
      </c>
      <c r="C51" s="100"/>
      <c r="D51" s="46"/>
      <c r="E51" s="101"/>
      <c r="F51" s="102" t="s">
        <v>123</v>
      </c>
      <c r="G51" s="103">
        <v>3000</v>
      </c>
      <c r="H51" s="104">
        <f t="shared" si="0"/>
      </c>
    </row>
    <row r="52" spans="1:8" ht="24.75" customHeight="1">
      <c r="A52" s="198" t="s">
        <v>55</v>
      </c>
      <c r="B52" s="264" t="s">
        <v>63</v>
      </c>
      <c r="C52" s="264"/>
      <c r="D52" s="105" t="s">
        <v>166</v>
      </c>
      <c r="E52" s="106"/>
      <c r="F52" s="107" t="s">
        <v>123</v>
      </c>
      <c r="G52" s="108">
        <v>3500</v>
      </c>
      <c r="H52" s="109">
        <f t="shared" si="0"/>
      </c>
    </row>
    <row r="53" spans="1:8" ht="24.75" customHeight="1">
      <c r="A53" s="199"/>
      <c r="B53" s="110"/>
      <c r="C53" s="111"/>
      <c r="D53" s="55" t="s">
        <v>167</v>
      </c>
      <c r="E53" s="112"/>
      <c r="F53" s="113" t="s">
        <v>123</v>
      </c>
      <c r="G53" s="92">
        <v>5000</v>
      </c>
      <c r="H53" s="93">
        <f t="shared" si="0"/>
      </c>
    </row>
    <row r="54" spans="1:8" ht="24.75" customHeight="1">
      <c r="A54" s="199"/>
      <c r="B54" s="112"/>
      <c r="C54" s="113"/>
      <c r="D54" s="55" t="s">
        <v>124</v>
      </c>
      <c r="E54" s="112"/>
      <c r="F54" s="113" t="s">
        <v>122</v>
      </c>
      <c r="G54" s="92">
        <v>8500</v>
      </c>
      <c r="H54" s="93">
        <f t="shared" si="0"/>
      </c>
    </row>
    <row r="55" spans="1:8" ht="24.75" customHeight="1">
      <c r="A55" s="199"/>
      <c r="B55" s="265" t="s">
        <v>59</v>
      </c>
      <c r="C55" s="265"/>
      <c r="D55" s="114" t="s">
        <v>112</v>
      </c>
      <c r="E55" s="115"/>
      <c r="F55" s="116" t="s">
        <v>120</v>
      </c>
      <c r="G55" s="117">
        <v>1800</v>
      </c>
      <c r="H55" s="118">
        <f t="shared" si="0"/>
      </c>
    </row>
    <row r="56" spans="1:8" ht="24.75" customHeight="1">
      <c r="A56" s="199"/>
      <c r="B56" s="266" t="s">
        <v>109</v>
      </c>
      <c r="C56" s="267"/>
      <c r="D56" s="114" t="s">
        <v>112</v>
      </c>
      <c r="E56" s="115"/>
      <c r="F56" s="116" t="s">
        <v>121</v>
      </c>
      <c r="G56" s="117">
        <v>500</v>
      </c>
      <c r="H56" s="118">
        <f t="shared" si="0"/>
      </c>
    </row>
    <row r="57" spans="1:8" ht="24.75" customHeight="1">
      <c r="A57" s="199"/>
      <c r="B57" s="266" t="s">
        <v>110</v>
      </c>
      <c r="C57" s="267"/>
      <c r="D57" s="114" t="s">
        <v>112</v>
      </c>
      <c r="E57" s="115"/>
      <c r="F57" s="116" t="s">
        <v>121</v>
      </c>
      <c r="G57" s="117">
        <v>1100</v>
      </c>
      <c r="H57" s="118">
        <f t="shared" si="0"/>
      </c>
    </row>
    <row r="58" spans="1:8" ht="24.75" customHeight="1">
      <c r="A58" s="199"/>
      <c r="B58" s="266" t="s">
        <v>111</v>
      </c>
      <c r="C58" s="267"/>
      <c r="D58" s="114" t="s">
        <v>112</v>
      </c>
      <c r="E58" s="115"/>
      <c r="F58" s="116" t="s">
        <v>121</v>
      </c>
      <c r="G58" s="117">
        <v>1100</v>
      </c>
      <c r="H58" s="118">
        <f t="shared" si="0"/>
      </c>
    </row>
    <row r="59" spans="1:8" ht="24.75" customHeight="1">
      <c r="A59" s="199"/>
      <c r="B59" s="265" t="s">
        <v>38</v>
      </c>
      <c r="C59" s="265"/>
      <c r="D59" s="114" t="s">
        <v>112</v>
      </c>
      <c r="E59" s="115"/>
      <c r="F59" s="116" t="s">
        <v>120</v>
      </c>
      <c r="G59" s="117">
        <v>2200</v>
      </c>
      <c r="H59" s="118">
        <f t="shared" si="0"/>
      </c>
    </row>
    <row r="60" spans="1:8" ht="24.75" customHeight="1">
      <c r="A60" s="199"/>
      <c r="B60" s="119" t="s">
        <v>107</v>
      </c>
      <c r="C60" s="119"/>
      <c r="D60" s="114" t="s">
        <v>112</v>
      </c>
      <c r="E60" s="120"/>
      <c r="F60" s="113" t="s">
        <v>119</v>
      </c>
      <c r="G60" s="121">
        <v>1900</v>
      </c>
      <c r="H60" s="122">
        <f t="shared" si="0"/>
      </c>
    </row>
    <row r="61" spans="1:8" ht="24.75" customHeight="1">
      <c r="A61" s="199"/>
      <c r="B61" s="120" t="s">
        <v>162</v>
      </c>
      <c r="C61" s="123"/>
      <c r="D61" s="124" t="s">
        <v>112</v>
      </c>
      <c r="E61" s="120"/>
      <c r="F61" s="113" t="s">
        <v>119</v>
      </c>
      <c r="G61" s="121">
        <v>1000</v>
      </c>
      <c r="H61" s="122">
        <f t="shared" si="0"/>
      </c>
    </row>
    <row r="62" spans="1:8" ht="24.75" customHeight="1">
      <c r="A62" s="199"/>
      <c r="B62" s="120" t="s">
        <v>163</v>
      </c>
      <c r="C62" s="123"/>
      <c r="D62" s="124" t="s">
        <v>112</v>
      </c>
      <c r="E62" s="120"/>
      <c r="F62" s="113" t="s">
        <v>119</v>
      </c>
      <c r="G62" s="121">
        <v>1000</v>
      </c>
      <c r="H62" s="122"/>
    </row>
    <row r="63" spans="1:8" ht="24.75" customHeight="1">
      <c r="A63" s="199"/>
      <c r="B63" s="120" t="s">
        <v>152</v>
      </c>
      <c r="C63" s="123"/>
      <c r="D63" s="124" t="s">
        <v>112</v>
      </c>
      <c r="E63" s="120"/>
      <c r="F63" s="113" t="s">
        <v>119</v>
      </c>
      <c r="G63" s="121">
        <v>2000</v>
      </c>
      <c r="H63" s="122">
        <f t="shared" si="0"/>
      </c>
    </row>
    <row r="64" spans="1:8" ht="24.75" customHeight="1" thickBot="1">
      <c r="A64" s="221"/>
      <c r="B64" s="125" t="s">
        <v>153</v>
      </c>
      <c r="C64" s="126"/>
      <c r="D64" s="127" t="s">
        <v>112</v>
      </c>
      <c r="E64" s="125"/>
      <c r="F64" s="126" t="s">
        <v>120</v>
      </c>
      <c r="G64" s="128">
        <v>30000</v>
      </c>
      <c r="H64" s="129">
        <f t="shared" si="0"/>
      </c>
    </row>
    <row r="65" spans="1:8" ht="24.75" customHeight="1">
      <c r="A65" s="198" t="s">
        <v>113</v>
      </c>
      <c r="B65" s="99" t="s">
        <v>114</v>
      </c>
      <c r="C65" s="100"/>
      <c r="D65" s="130"/>
      <c r="E65" s="99"/>
      <c r="F65" s="100" t="s">
        <v>119</v>
      </c>
      <c r="G65" s="103">
        <v>300</v>
      </c>
      <c r="H65" s="104">
        <f t="shared" si="0"/>
      </c>
    </row>
    <row r="66" spans="1:8" ht="24.75" customHeight="1">
      <c r="A66" s="199"/>
      <c r="B66" s="101" t="s">
        <v>115</v>
      </c>
      <c r="C66" s="102"/>
      <c r="D66" s="46"/>
      <c r="E66" s="101"/>
      <c r="F66" s="102" t="s">
        <v>119</v>
      </c>
      <c r="G66" s="131">
        <v>100</v>
      </c>
      <c r="H66" s="132">
        <f t="shared" si="0"/>
      </c>
    </row>
    <row r="67" spans="1:8" ht="24.75" customHeight="1">
      <c r="A67" s="199"/>
      <c r="B67" s="101" t="s">
        <v>117</v>
      </c>
      <c r="C67" s="102"/>
      <c r="D67" s="46"/>
      <c r="E67" s="101"/>
      <c r="F67" s="102" t="s">
        <v>119</v>
      </c>
      <c r="G67" s="131">
        <v>300</v>
      </c>
      <c r="H67" s="133">
        <f>IF(E67&lt;&gt;0,E67*G67,"")</f>
      </c>
    </row>
    <row r="68" spans="1:8" ht="24.75" customHeight="1" thickBot="1">
      <c r="A68" s="199"/>
      <c r="B68" s="101" t="s">
        <v>165</v>
      </c>
      <c r="C68" s="102"/>
      <c r="D68" s="46"/>
      <c r="E68" s="101" t="s">
        <v>154</v>
      </c>
      <c r="F68" s="102"/>
      <c r="G68" s="131"/>
      <c r="H68" s="133" t="s">
        <v>126</v>
      </c>
    </row>
    <row r="69" spans="1:8" ht="24.75" customHeight="1" thickBot="1">
      <c r="A69" s="134"/>
      <c r="B69" s="135"/>
      <c r="C69" s="135"/>
      <c r="D69" s="136"/>
      <c r="E69" s="135"/>
      <c r="F69" s="135"/>
      <c r="G69" s="137" t="s">
        <v>125</v>
      </c>
      <c r="H69" s="138">
        <f>SUM(H42:H68)</f>
        <v>0</v>
      </c>
    </row>
    <row r="70" spans="1:8" ht="19.5" customHeight="1">
      <c r="A70" s="139" t="s">
        <v>155</v>
      </c>
      <c r="B70" s="140" t="s">
        <v>157</v>
      </c>
      <c r="C70" s="141"/>
      <c r="D70" s="142"/>
      <c r="E70" s="141"/>
      <c r="F70" s="141"/>
      <c r="G70" s="143"/>
      <c r="H70" s="141"/>
    </row>
    <row r="71" spans="1:8" ht="19.5" customHeight="1">
      <c r="A71" s="139" t="s">
        <v>156</v>
      </c>
      <c r="B71" s="140" t="s">
        <v>159</v>
      </c>
      <c r="C71" s="141"/>
      <c r="D71" s="142"/>
      <c r="E71" s="141"/>
      <c r="F71" s="141"/>
      <c r="G71" s="143"/>
      <c r="H71" s="141"/>
    </row>
    <row r="72" spans="2:8" ht="19.5" customHeight="1">
      <c r="B72" s="140" t="s">
        <v>158</v>
      </c>
      <c r="C72" s="141"/>
      <c r="D72" s="142"/>
      <c r="E72" s="141"/>
      <c r="F72" s="141"/>
      <c r="G72" s="143"/>
      <c r="H72" s="141"/>
    </row>
    <row r="73" spans="1:8" ht="19.5" customHeight="1">
      <c r="A73" s="139" t="s">
        <v>160</v>
      </c>
      <c r="B73" s="141" t="s">
        <v>161</v>
      </c>
      <c r="C73" s="141"/>
      <c r="D73" s="142"/>
      <c r="E73" s="141"/>
      <c r="F73" s="141"/>
      <c r="G73" s="143"/>
      <c r="H73" s="141"/>
    </row>
    <row r="74" spans="1:8" ht="12" customHeight="1" thickBot="1">
      <c r="A74" s="139"/>
      <c r="B74" s="141"/>
      <c r="C74" s="141"/>
      <c r="D74" s="142"/>
      <c r="E74" s="141"/>
      <c r="F74" s="141"/>
      <c r="G74" s="143"/>
      <c r="H74" s="141"/>
    </row>
    <row r="75" spans="1:8" ht="19.5" customHeight="1" thickBot="1">
      <c r="A75" s="139"/>
      <c r="B75" s="141" t="s">
        <v>116</v>
      </c>
      <c r="C75" s="141"/>
      <c r="D75" s="144" t="s">
        <v>149</v>
      </c>
      <c r="E75" s="145"/>
      <c r="F75" s="146"/>
      <c r="G75" s="144" t="s">
        <v>150</v>
      </c>
      <c r="H75" s="146"/>
    </row>
    <row r="76" spans="1:8" ht="19.5" customHeight="1" thickBot="1">
      <c r="A76" s="139"/>
      <c r="B76" s="147"/>
      <c r="C76" s="147"/>
      <c r="D76" s="148" t="s">
        <v>127</v>
      </c>
      <c r="E76" s="202" t="s">
        <v>128</v>
      </c>
      <c r="F76" s="203"/>
      <c r="G76" s="148" t="s">
        <v>127</v>
      </c>
      <c r="H76" s="148" t="s">
        <v>128</v>
      </c>
    </row>
    <row r="77" spans="1:8" ht="19.5" customHeight="1" thickBot="1">
      <c r="A77" s="139"/>
      <c r="B77" s="147"/>
      <c r="C77" s="147"/>
      <c r="D77" s="149" t="s">
        <v>129</v>
      </c>
      <c r="E77" s="150" t="s">
        <v>130</v>
      </c>
      <c r="F77" s="151"/>
      <c r="G77" s="149" t="s">
        <v>129</v>
      </c>
      <c r="H77" s="149" t="s">
        <v>143</v>
      </c>
    </row>
    <row r="78" spans="1:8" ht="19.5" customHeight="1" thickBot="1">
      <c r="A78" s="139"/>
      <c r="B78" s="147"/>
      <c r="C78" s="147"/>
      <c r="D78" s="149" t="s">
        <v>131</v>
      </c>
      <c r="E78" s="150" t="s">
        <v>132</v>
      </c>
      <c r="F78" s="151"/>
      <c r="G78" s="149" t="s">
        <v>131</v>
      </c>
      <c r="H78" s="149" t="s">
        <v>144</v>
      </c>
    </row>
    <row r="79" spans="1:8" ht="19.5" customHeight="1" thickBot="1">
      <c r="A79" s="139"/>
      <c r="B79" s="147"/>
      <c r="C79" s="147"/>
      <c r="D79" s="149" t="s">
        <v>133</v>
      </c>
      <c r="E79" s="150" t="s">
        <v>134</v>
      </c>
      <c r="F79" s="151"/>
      <c r="G79" s="149" t="s">
        <v>133</v>
      </c>
      <c r="H79" s="149" t="s">
        <v>145</v>
      </c>
    </row>
    <row r="80" spans="1:8" ht="19.5" customHeight="1" thickBot="1">
      <c r="A80" s="139"/>
      <c r="B80" s="147"/>
      <c r="C80" s="147"/>
      <c r="D80" s="149" t="s">
        <v>135</v>
      </c>
      <c r="E80" s="150" t="s">
        <v>136</v>
      </c>
      <c r="F80" s="151"/>
      <c r="G80" s="149" t="s">
        <v>135</v>
      </c>
      <c r="H80" s="149" t="s">
        <v>146</v>
      </c>
    </row>
    <row r="81" spans="1:8" ht="19.5" customHeight="1" thickBot="1">
      <c r="A81" s="139"/>
      <c r="B81" s="147"/>
      <c r="C81" s="147"/>
      <c r="D81" s="149" t="s">
        <v>137</v>
      </c>
      <c r="E81" s="150" t="s">
        <v>138</v>
      </c>
      <c r="F81" s="151"/>
      <c r="G81" s="149" t="s">
        <v>137</v>
      </c>
      <c r="H81" s="149" t="s">
        <v>147</v>
      </c>
    </row>
    <row r="82" spans="2:8" ht="19.5" customHeight="1" thickBot="1">
      <c r="B82" s="147"/>
      <c r="C82" s="147"/>
      <c r="D82" s="149" t="s">
        <v>139</v>
      </c>
      <c r="E82" s="150" t="s">
        <v>140</v>
      </c>
      <c r="F82" s="151"/>
      <c r="G82" s="149" t="s">
        <v>139</v>
      </c>
      <c r="H82" s="149" t="s">
        <v>136</v>
      </c>
    </row>
    <row r="83" spans="2:8" ht="19.5" customHeight="1" thickBot="1">
      <c r="B83" s="147"/>
      <c r="C83" s="147"/>
      <c r="D83" s="149" t="s">
        <v>141</v>
      </c>
      <c r="E83" s="150" t="s">
        <v>142</v>
      </c>
      <c r="F83" s="151"/>
      <c r="G83" s="149" t="s">
        <v>141</v>
      </c>
      <c r="H83" s="149" t="s">
        <v>148</v>
      </c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</sheetData>
  <sheetProtection/>
  <mergeCells count="45">
    <mergeCell ref="A65:A68"/>
    <mergeCell ref="A33:H33"/>
    <mergeCell ref="B41:C41"/>
    <mergeCell ref="E76:F76"/>
    <mergeCell ref="B58:C58"/>
    <mergeCell ref="B59:C59"/>
    <mergeCell ref="A42:A51"/>
    <mergeCell ref="B42:C42"/>
    <mergeCell ref="A52:A64"/>
    <mergeCell ref="B52:C52"/>
    <mergeCell ref="B55:C55"/>
    <mergeCell ref="B56:C56"/>
    <mergeCell ref="B57:C57"/>
    <mergeCell ref="A21:C21"/>
    <mergeCell ref="A22:C22"/>
    <mergeCell ref="E41:F41"/>
    <mergeCell ref="A24:C24"/>
    <mergeCell ref="A25:C25"/>
    <mergeCell ref="D36:F36"/>
    <mergeCell ref="A23:C23"/>
    <mergeCell ref="C15:D15"/>
    <mergeCell ref="C16:H16"/>
    <mergeCell ref="A17:H17"/>
    <mergeCell ref="E18:F18"/>
    <mergeCell ref="A19:C19"/>
    <mergeCell ref="A20:C20"/>
    <mergeCell ref="A18:C18"/>
    <mergeCell ref="A14:B16"/>
    <mergeCell ref="C14:D14"/>
    <mergeCell ref="E14:H14"/>
    <mergeCell ref="A10:B10"/>
    <mergeCell ref="C10:D10"/>
    <mergeCell ref="E10:H10"/>
    <mergeCell ref="A11:B11"/>
    <mergeCell ref="C11:D11"/>
    <mergeCell ref="A12:B13"/>
    <mergeCell ref="A1:H1"/>
    <mergeCell ref="G2:H2"/>
    <mergeCell ref="A5:H5"/>
    <mergeCell ref="A7:B7"/>
    <mergeCell ref="C7:H7"/>
    <mergeCell ref="A8:B9"/>
    <mergeCell ref="C8:D9"/>
    <mergeCell ref="E8:H8"/>
    <mergeCell ref="E9:H9"/>
  </mergeCells>
  <printOptions/>
  <pageMargins left="0.7874015748031497" right="0.71" top="0.7874015748031497" bottom="0.51" header="0.5118110236220472" footer="0.37"/>
  <pageSetup fitToHeight="0" fitToWidth="1" horizontalDpi="600" verticalDpi="600" orientation="portrait" paperSize="9" scale="72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PageLayoutView="0" workbookViewId="0" topLeftCell="A1">
      <selection activeCell="E8" sqref="E8:G8"/>
    </sheetView>
  </sheetViews>
  <sheetFormatPr defaultColWidth="13" defaultRowHeight="14.25"/>
  <cols>
    <col min="1" max="1" width="7.3984375" style="0" customWidth="1"/>
    <col min="2" max="2" width="10.296875" style="0" customWidth="1"/>
    <col min="3" max="3" width="27.09765625" style="0" customWidth="1"/>
    <col min="4" max="4" width="30.8984375" style="0" customWidth="1"/>
    <col min="5" max="5" width="7" style="0" customWidth="1"/>
    <col min="6" max="6" width="15.296875" style="0" customWidth="1"/>
    <col min="7" max="7" width="22.3984375" style="0" customWidth="1"/>
  </cols>
  <sheetData>
    <row r="1" spans="1:7" ht="18.75">
      <c r="A1" s="269" t="s">
        <v>48</v>
      </c>
      <c r="B1" s="269"/>
      <c r="C1" s="269"/>
      <c r="D1" s="269"/>
      <c r="E1" s="269"/>
      <c r="F1" s="269"/>
      <c r="G1" s="269"/>
    </row>
    <row r="2" spans="6:7" ht="12.75">
      <c r="F2" s="290" t="s">
        <v>74</v>
      </c>
      <c r="G2" s="290"/>
    </row>
    <row r="4" ht="12.75">
      <c r="A4" t="s">
        <v>1</v>
      </c>
    </row>
    <row r="5" spans="1:7" ht="37.5" customHeight="1">
      <c r="A5" s="289" t="s">
        <v>71</v>
      </c>
      <c r="B5" s="289"/>
      <c r="C5" s="289"/>
      <c r="D5" s="289"/>
      <c r="E5" s="289"/>
      <c r="F5" s="289"/>
      <c r="G5" s="289"/>
    </row>
    <row r="6" ht="13.5" thickBot="1"/>
    <row r="7" spans="1:7" ht="19.5" customHeight="1">
      <c r="A7" s="272" t="s">
        <v>49</v>
      </c>
      <c r="B7" s="273"/>
      <c r="C7" s="288" t="s">
        <v>2</v>
      </c>
      <c r="D7" s="288"/>
      <c r="E7" s="288"/>
      <c r="F7" s="288"/>
      <c r="G7" s="288"/>
    </row>
    <row r="8" spans="1:7" ht="19.5" customHeight="1">
      <c r="A8" s="270" t="s">
        <v>50</v>
      </c>
      <c r="B8" s="274"/>
      <c r="C8" s="268"/>
      <c r="D8" s="268"/>
      <c r="E8" s="268" t="s">
        <v>28</v>
      </c>
      <c r="F8" s="268"/>
      <c r="G8" s="268"/>
    </row>
    <row r="9" spans="1:7" ht="19.5" customHeight="1">
      <c r="A9" s="270"/>
      <c r="B9" s="274"/>
      <c r="C9" s="268"/>
      <c r="D9" s="268"/>
      <c r="E9" s="268" t="s">
        <v>29</v>
      </c>
      <c r="F9" s="268"/>
      <c r="G9" s="268"/>
    </row>
    <row r="10" spans="1:7" ht="19.5" customHeight="1">
      <c r="A10" s="270" t="s">
        <v>51</v>
      </c>
      <c r="B10" s="274"/>
      <c r="C10" s="268"/>
      <c r="D10" s="268"/>
      <c r="E10" s="268" t="s">
        <v>30</v>
      </c>
      <c r="F10" s="268"/>
      <c r="G10" s="268"/>
    </row>
    <row r="11" spans="1:7" ht="19.5" customHeight="1">
      <c r="A11" s="270" t="s">
        <v>52</v>
      </c>
      <c r="B11" s="274"/>
      <c r="C11" s="8" t="s">
        <v>68</v>
      </c>
      <c r="D11" s="8"/>
      <c r="E11" s="268" t="s">
        <v>32</v>
      </c>
      <c r="F11" s="268"/>
      <c r="G11" s="268"/>
    </row>
    <row r="12" spans="1:7" ht="19.5" customHeight="1">
      <c r="A12" s="270"/>
      <c r="B12" s="274"/>
      <c r="C12" s="9" t="s">
        <v>69</v>
      </c>
      <c r="D12" s="9"/>
      <c r="E12" s="268" t="s">
        <v>31</v>
      </c>
      <c r="F12" s="268"/>
      <c r="G12" s="268"/>
    </row>
    <row r="13" spans="1:7" ht="19.5" customHeight="1">
      <c r="A13" s="284" t="s">
        <v>70</v>
      </c>
      <c r="B13" s="274"/>
      <c r="C13" s="291" t="s">
        <v>26</v>
      </c>
      <c r="D13" s="292"/>
      <c r="E13" s="268" t="s">
        <v>9</v>
      </c>
      <c r="F13" s="268"/>
      <c r="G13" s="268"/>
    </row>
    <row r="14" spans="1:7" ht="30" customHeight="1" thickBot="1">
      <c r="A14" s="271"/>
      <c r="B14" s="285"/>
      <c r="C14" s="293" t="s">
        <v>27</v>
      </c>
      <c r="D14" s="294"/>
      <c r="E14" s="276" t="s">
        <v>3</v>
      </c>
      <c r="F14" s="276"/>
      <c r="G14" s="276"/>
    </row>
    <row r="16" spans="1:7" ht="16.5" thickBot="1">
      <c r="A16" s="277" t="s">
        <v>53</v>
      </c>
      <c r="B16" s="277"/>
      <c r="C16" s="277"/>
      <c r="D16" s="277"/>
      <c r="E16" s="277"/>
      <c r="F16" s="277"/>
      <c r="G16" s="277"/>
    </row>
    <row r="17" spans="1:7" ht="19.5" customHeight="1" thickBot="1">
      <c r="A17" s="281" t="s">
        <v>54</v>
      </c>
      <c r="B17" s="282"/>
      <c r="C17" s="283"/>
      <c r="D17" s="32" t="s">
        <v>39</v>
      </c>
      <c r="E17" s="32" t="s">
        <v>22</v>
      </c>
      <c r="F17" s="32" t="s">
        <v>56</v>
      </c>
      <c r="G17" s="33" t="s">
        <v>57</v>
      </c>
    </row>
    <row r="18" spans="1:7" ht="19.5" customHeight="1" thickTop="1">
      <c r="A18" s="278" t="s">
        <v>25</v>
      </c>
      <c r="B18" s="279"/>
      <c r="C18" s="279"/>
      <c r="D18" s="34" t="s">
        <v>60</v>
      </c>
      <c r="E18" s="35"/>
      <c r="F18" s="36" t="s">
        <v>40</v>
      </c>
      <c r="G18" s="30"/>
    </row>
    <row r="19" spans="1:7" ht="30" customHeight="1" thickBot="1">
      <c r="A19" s="280" t="s">
        <v>55</v>
      </c>
      <c r="B19" s="276"/>
      <c r="C19" s="276"/>
      <c r="D19" s="6" t="s">
        <v>61</v>
      </c>
      <c r="E19" s="15"/>
      <c r="F19" s="16" t="s">
        <v>41</v>
      </c>
      <c r="G19" s="17"/>
    </row>
    <row r="20" spans="4:7" ht="12.75">
      <c r="D20" s="1"/>
      <c r="E20" s="1"/>
      <c r="F20" s="10"/>
      <c r="G20" s="2"/>
    </row>
    <row r="21" spans="5:7" ht="13.5" thickBot="1">
      <c r="E21" s="11" t="s">
        <v>7</v>
      </c>
      <c r="F21" s="11"/>
      <c r="G21" s="11"/>
    </row>
    <row r="22" spans="5:7" ht="13.5" thickBot="1">
      <c r="E22" s="13"/>
      <c r="F22" s="13"/>
      <c r="G22" s="13"/>
    </row>
    <row r="23" spans="1:7" ht="19.5" customHeight="1" thickBot="1">
      <c r="A23" s="31"/>
      <c r="B23" s="287" t="s">
        <v>10</v>
      </c>
      <c r="C23" s="287"/>
      <c r="D23" s="32" t="s">
        <v>11</v>
      </c>
      <c r="E23" s="32" t="s">
        <v>22</v>
      </c>
      <c r="F23" s="32" t="s">
        <v>56</v>
      </c>
      <c r="G23" s="33" t="s">
        <v>57</v>
      </c>
    </row>
    <row r="24" spans="1:7" ht="27" thickTop="1">
      <c r="A24" s="27" t="s">
        <v>24</v>
      </c>
      <c r="B24" s="279" t="s">
        <v>62</v>
      </c>
      <c r="C24" s="279"/>
      <c r="D24" s="28" t="s">
        <v>64</v>
      </c>
      <c r="E24" s="29"/>
      <c r="F24" s="28" t="s">
        <v>40</v>
      </c>
      <c r="G24" s="30"/>
    </row>
    <row r="25" spans="1:7" ht="30" customHeight="1">
      <c r="A25" s="270" t="s">
        <v>55</v>
      </c>
      <c r="B25" s="268" t="s">
        <v>63</v>
      </c>
      <c r="C25" s="268"/>
      <c r="D25" s="19" t="s">
        <v>12</v>
      </c>
      <c r="E25" s="18"/>
      <c r="F25" s="14" t="s">
        <v>16</v>
      </c>
      <c r="G25" s="5"/>
    </row>
    <row r="26" spans="1:7" ht="19.5" customHeight="1">
      <c r="A26" s="270"/>
      <c r="B26" s="268" t="s">
        <v>59</v>
      </c>
      <c r="C26" s="268"/>
      <c r="D26" s="4" t="s">
        <v>42</v>
      </c>
      <c r="E26" s="20"/>
      <c r="F26" s="21" t="s">
        <v>17</v>
      </c>
      <c r="G26" s="22"/>
    </row>
    <row r="27" spans="1:7" ht="30" customHeight="1">
      <c r="A27" s="270"/>
      <c r="B27" s="275" t="s">
        <v>23</v>
      </c>
      <c r="C27" s="268"/>
      <c r="D27" s="4" t="s">
        <v>43</v>
      </c>
      <c r="E27" s="3" t="s">
        <v>4</v>
      </c>
      <c r="F27" s="21" t="s">
        <v>15</v>
      </c>
      <c r="G27" s="22"/>
    </row>
    <row r="28" spans="1:7" ht="30" customHeight="1">
      <c r="A28" s="270"/>
      <c r="B28" s="275" t="s">
        <v>36</v>
      </c>
      <c r="C28" s="268"/>
      <c r="D28" s="4" t="s">
        <v>44</v>
      </c>
      <c r="E28" s="4" t="s">
        <v>5</v>
      </c>
      <c r="F28" s="14" t="s">
        <v>58</v>
      </c>
      <c r="G28" s="5"/>
    </row>
    <row r="29" spans="1:7" ht="30" customHeight="1">
      <c r="A29" s="270"/>
      <c r="B29" s="275" t="s">
        <v>37</v>
      </c>
      <c r="C29" s="268"/>
      <c r="D29" s="39" t="s">
        <v>44</v>
      </c>
      <c r="E29" s="4" t="s">
        <v>6</v>
      </c>
      <c r="F29" s="14" t="s">
        <v>58</v>
      </c>
      <c r="G29" s="5"/>
    </row>
    <row r="30" spans="1:7" ht="19.5" customHeight="1">
      <c r="A30" s="270"/>
      <c r="B30" s="268" t="s">
        <v>33</v>
      </c>
      <c r="C30" s="268"/>
      <c r="D30" s="4" t="s">
        <v>45</v>
      </c>
      <c r="E30" s="18"/>
      <c r="F30" s="14" t="s">
        <v>58</v>
      </c>
      <c r="G30" s="5"/>
    </row>
    <row r="31" spans="1:7" ht="19.5" customHeight="1">
      <c r="A31" s="270"/>
      <c r="B31" s="268" t="s">
        <v>65</v>
      </c>
      <c r="C31" s="268"/>
      <c r="D31" s="37" t="s">
        <v>46</v>
      </c>
      <c r="E31" s="18"/>
      <c r="F31" s="14" t="s">
        <v>58</v>
      </c>
      <c r="G31" s="5"/>
    </row>
    <row r="32" spans="1:7" ht="19.5" customHeight="1">
      <c r="A32" s="270"/>
      <c r="B32" s="268" t="s">
        <v>66</v>
      </c>
      <c r="C32" s="268"/>
      <c r="D32" s="37" t="s">
        <v>47</v>
      </c>
      <c r="E32" s="18"/>
      <c r="F32" s="14" t="s">
        <v>58</v>
      </c>
      <c r="G32" s="5"/>
    </row>
    <row r="33" spans="1:7" ht="19.5" customHeight="1">
      <c r="A33" s="270"/>
      <c r="B33" s="268" t="s">
        <v>38</v>
      </c>
      <c r="C33" s="268"/>
      <c r="D33" s="37" t="s">
        <v>13</v>
      </c>
      <c r="E33" s="18"/>
      <c r="F33" s="14" t="s">
        <v>58</v>
      </c>
      <c r="G33" s="5"/>
    </row>
    <row r="34" spans="1:7" ht="19.5" customHeight="1" thickBot="1">
      <c r="A34" s="271"/>
      <c r="B34" s="276" t="s">
        <v>67</v>
      </c>
      <c r="C34" s="276"/>
      <c r="D34" s="38" t="s">
        <v>14</v>
      </c>
      <c r="E34" s="23"/>
      <c r="F34" s="24" t="s">
        <v>58</v>
      </c>
      <c r="G34" s="7"/>
    </row>
    <row r="36" spans="5:7" ht="13.5" thickBot="1">
      <c r="E36" s="11" t="s">
        <v>72</v>
      </c>
      <c r="F36" s="11"/>
      <c r="G36" s="11"/>
    </row>
    <row r="38" spans="5:7" ht="16.5" thickBot="1">
      <c r="E38" s="12" t="s">
        <v>35</v>
      </c>
      <c r="F38" s="12"/>
      <c r="G38" s="12"/>
    </row>
    <row r="39" spans="1:4" ht="40.5" customHeight="1">
      <c r="A39" s="286" t="s">
        <v>34</v>
      </c>
      <c r="B39" s="286"/>
      <c r="C39" s="286"/>
      <c r="D39" s="286"/>
    </row>
    <row r="40" ht="12.75">
      <c r="A40" t="s">
        <v>8</v>
      </c>
    </row>
    <row r="42" spans="1:3" ht="27" customHeight="1">
      <c r="A42" s="25" t="s">
        <v>18</v>
      </c>
      <c r="B42" s="26" t="s">
        <v>73</v>
      </c>
      <c r="C42" s="3"/>
    </row>
    <row r="44" ht="12.75">
      <c r="B44" t="s">
        <v>21</v>
      </c>
    </row>
    <row r="45" ht="12.75">
      <c r="B45" t="s">
        <v>19</v>
      </c>
    </row>
    <row r="46" ht="12.75">
      <c r="B46" t="s">
        <v>20</v>
      </c>
    </row>
    <row r="47" ht="12.75">
      <c r="B47" t="s">
        <v>0</v>
      </c>
    </row>
  </sheetData>
  <sheetProtection/>
  <mergeCells count="38">
    <mergeCell ref="C7:G7"/>
    <mergeCell ref="A8:B9"/>
    <mergeCell ref="B24:C24"/>
    <mergeCell ref="B27:C27"/>
    <mergeCell ref="A5:G5"/>
    <mergeCell ref="F2:G2"/>
    <mergeCell ref="C13:D13"/>
    <mergeCell ref="C14:D14"/>
    <mergeCell ref="C10:D10"/>
    <mergeCell ref="E8:G8"/>
    <mergeCell ref="B25:C25"/>
    <mergeCell ref="B30:C30"/>
    <mergeCell ref="A39:D39"/>
    <mergeCell ref="E11:G11"/>
    <mergeCell ref="E12:G12"/>
    <mergeCell ref="E13:G13"/>
    <mergeCell ref="E14:G14"/>
    <mergeCell ref="A11:B12"/>
    <mergeCell ref="B23:C23"/>
    <mergeCell ref="B26:C26"/>
    <mergeCell ref="C8:D9"/>
    <mergeCell ref="A16:G16"/>
    <mergeCell ref="A18:C18"/>
    <mergeCell ref="A19:C19"/>
    <mergeCell ref="A17:C17"/>
    <mergeCell ref="A13:B14"/>
    <mergeCell ref="E9:G9"/>
    <mergeCell ref="E10:G10"/>
    <mergeCell ref="B31:C31"/>
    <mergeCell ref="A1:G1"/>
    <mergeCell ref="A25:A34"/>
    <mergeCell ref="A7:B7"/>
    <mergeCell ref="A10:B10"/>
    <mergeCell ref="B28:C28"/>
    <mergeCell ref="B29:C29"/>
    <mergeCell ref="B34:C34"/>
    <mergeCell ref="B33:C33"/>
    <mergeCell ref="B32:C32"/>
  </mergeCells>
  <printOptions horizontalCentered="1" verticalCentered="1"/>
  <pageMargins left="0.7874015748031497" right="0.5905511811023623" top="0.984251968503937" bottom="0.984251968503937" header="0.5118110236220472" footer="0.5118110236220472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2023-03-04T02:20:56Z</dcterms:created>
  <dcterms:modified xsi:type="dcterms:W3CDTF">2023-03-04T02:33:39Z</dcterms:modified>
  <cp:category/>
  <cp:version/>
  <cp:contentType/>
  <cp:contentStatus/>
</cp:coreProperties>
</file>